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72" i="1" l="1"/>
  <c r="H172" i="1"/>
  <c r="I172" i="1"/>
  <c r="J172" i="1"/>
  <c r="A164" i="1"/>
  <c r="B164" i="1"/>
  <c r="F154" i="1"/>
  <c r="G154" i="1"/>
  <c r="H154" i="1"/>
  <c r="I154" i="1"/>
  <c r="J154" i="1"/>
  <c r="F134" i="1"/>
  <c r="G134" i="1"/>
  <c r="H134" i="1"/>
  <c r="I134" i="1"/>
  <c r="J134" i="1"/>
  <c r="F124" i="1"/>
  <c r="G124" i="1"/>
  <c r="H124" i="1"/>
  <c r="I124" i="1"/>
  <c r="J124" i="1"/>
  <c r="L124" i="1"/>
  <c r="F116" i="1"/>
  <c r="G116" i="1"/>
  <c r="H116" i="1"/>
  <c r="I116" i="1"/>
  <c r="J116" i="1"/>
  <c r="F105" i="1"/>
  <c r="G105" i="1"/>
  <c r="H105" i="1"/>
  <c r="I105" i="1"/>
  <c r="J105" i="1"/>
  <c r="L105" i="1"/>
  <c r="L94" i="1" l="1"/>
  <c r="G84" i="1"/>
  <c r="H84" i="1"/>
  <c r="I84" i="1"/>
  <c r="J84" i="1"/>
  <c r="L84" i="1"/>
  <c r="F84" i="1"/>
  <c r="H75" i="1"/>
  <c r="G75" i="1"/>
  <c r="I75" i="1"/>
  <c r="J75" i="1"/>
  <c r="F57" i="1"/>
  <c r="L57" i="1"/>
  <c r="L39" i="1"/>
  <c r="F39" i="1"/>
  <c r="G22" i="1"/>
  <c r="I22" i="1"/>
  <c r="J22" i="1"/>
  <c r="L22" i="1"/>
  <c r="F22" i="1" l="1"/>
  <c r="H22" i="1" s="1"/>
  <c r="B191" i="1" l="1"/>
  <c r="A191" i="1"/>
  <c r="L190" i="1"/>
  <c r="J190" i="1"/>
  <c r="I190" i="1"/>
  <c r="H190" i="1"/>
  <c r="G190" i="1"/>
  <c r="F190" i="1"/>
  <c r="B182" i="1"/>
  <c r="A182" i="1"/>
  <c r="L181" i="1"/>
  <c r="J181" i="1"/>
  <c r="I181" i="1"/>
  <c r="H181" i="1"/>
  <c r="G181" i="1"/>
  <c r="F181" i="1"/>
  <c r="B173" i="1"/>
  <c r="A173" i="1"/>
  <c r="L172" i="1"/>
  <c r="F172" i="1"/>
  <c r="L163" i="1"/>
  <c r="J163" i="1"/>
  <c r="I163" i="1"/>
  <c r="I173" i="1" s="1"/>
  <c r="H163" i="1"/>
  <c r="G163" i="1"/>
  <c r="F163" i="1"/>
  <c r="B155" i="1"/>
  <c r="A155" i="1"/>
  <c r="L154" i="1"/>
  <c r="B145" i="1"/>
  <c r="A145" i="1"/>
  <c r="L144" i="1"/>
  <c r="J144" i="1"/>
  <c r="I144" i="1"/>
  <c r="H144" i="1"/>
  <c r="G144" i="1"/>
  <c r="F144" i="1"/>
  <c r="B135" i="1"/>
  <c r="A135" i="1"/>
  <c r="L134" i="1"/>
  <c r="I135" i="1"/>
  <c r="B125" i="1"/>
  <c r="A125" i="1"/>
  <c r="B117" i="1"/>
  <c r="A117" i="1"/>
  <c r="B106" i="1"/>
  <c r="A106" i="1"/>
  <c r="B95" i="1"/>
  <c r="A95" i="1"/>
  <c r="J94" i="1"/>
  <c r="I94" i="1"/>
  <c r="H94" i="1"/>
  <c r="G94" i="1"/>
  <c r="F94" i="1"/>
  <c r="B85" i="1"/>
  <c r="A85" i="1"/>
  <c r="B76" i="1"/>
  <c r="A76" i="1"/>
  <c r="B66" i="1"/>
  <c r="A66" i="1"/>
  <c r="L65" i="1"/>
  <c r="J65" i="1"/>
  <c r="I65" i="1"/>
  <c r="H65" i="1"/>
  <c r="G65" i="1"/>
  <c r="F65" i="1"/>
  <c r="B58" i="1"/>
  <c r="A58" i="1"/>
  <c r="B48" i="1"/>
  <c r="A48" i="1"/>
  <c r="L47" i="1"/>
  <c r="J47" i="1"/>
  <c r="J57" i="1" s="1"/>
  <c r="I47" i="1"/>
  <c r="I57" i="1" s="1"/>
  <c r="H47" i="1"/>
  <c r="H57" i="1" s="1"/>
  <c r="G47" i="1"/>
  <c r="G57" i="1" s="1"/>
  <c r="F47" i="1"/>
  <c r="B40" i="1"/>
  <c r="A40" i="1"/>
  <c r="B31" i="1"/>
  <c r="A31" i="1"/>
  <c r="L30" i="1"/>
  <c r="J30" i="1"/>
  <c r="J39" i="1" s="1"/>
  <c r="I30" i="1"/>
  <c r="I39" i="1" s="1"/>
  <c r="H30" i="1"/>
  <c r="H39" i="1" s="1"/>
  <c r="G30" i="1"/>
  <c r="G39" i="1" s="1"/>
  <c r="F30" i="1"/>
  <c r="B23" i="1"/>
  <c r="A23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  <c r="I191" i="1" l="1"/>
  <c r="I155" i="1"/>
  <c r="F155" i="1"/>
  <c r="J191" i="1"/>
  <c r="H191" i="1"/>
  <c r="G191" i="1"/>
  <c r="J173" i="1"/>
  <c r="H173" i="1"/>
  <c r="G173" i="1"/>
  <c r="H155" i="1"/>
  <c r="J155" i="1"/>
  <c r="G155" i="1"/>
  <c r="I117" i="1"/>
  <c r="H117" i="1"/>
  <c r="G117" i="1"/>
  <c r="H95" i="1"/>
  <c r="G95" i="1"/>
  <c r="J76" i="1"/>
  <c r="I76" i="1"/>
  <c r="H76" i="1"/>
  <c r="G76" i="1"/>
  <c r="J58" i="1"/>
  <c r="I58" i="1"/>
  <c r="H58" i="1"/>
  <c r="G58" i="1"/>
  <c r="J40" i="1"/>
  <c r="G40" i="1"/>
  <c r="I40" i="1"/>
  <c r="H40" i="1"/>
  <c r="L191" i="1"/>
  <c r="F191" i="1"/>
  <c r="L173" i="1"/>
  <c r="F173" i="1"/>
  <c r="J117" i="1"/>
  <c r="L155" i="1"/>
  <c r="J135" i="1"/>
  <c r="H135" i="1"/>
  <c r="G135" i="1"/>
  <c r="L135" i="1"/>
  <c r="F135" i="1"/>
  <c r="F117" i="1"/>
  <c r="L117" i="1"/>
  <c r="F95" i="1"/>
  <c r="J95" i="1"/>
  <c r="I95" i="1"/>
  <c r="L95" i="1"/>
  <c r="F76" i="1"/>
  <c r="L76" i="1"/>
  <c r="F58" i="1"/>
  <c r="L58" i="1"/>
  <c r="F40" i="1"/>
  <c r="L40" i="1"/>
  <c r="J192" i="1" l="1"/>
  <c r="I192" i="1"/>
  <c r="G192" i="1"/>
  <c r="H192" i="1"/>
  <c r="L192" i="1"/>
  <c r="F192" i="1"/>
</calcChain>
</file>

<file path=xl/sharedStrings.xml><?xml version="1.0" encoding="utf-8"?>
<sst xmlns="http://schemas.openxmlformats.org/spreadsheetml/2006/main" count="509" uniqueCount="127">
  <si>
    <t>Школа</t>
  </si>
  <si>
    <t>МБОУ СОШ №1</t>
  </si>
  <si>
    <t>Утвердил:</t>
  </si>
  <si>
    <t>должность</t>
  </si>
  <si>
    <t>Директор ООО БККОП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</si>
  <si>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</si>
  <si>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</si>
  <si>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</si>
  <si>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</si>
  <si>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</si>
  <si>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</si>
  <si>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</si>
  <si>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</si>
  <si>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</si>
  <si>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</si>
  <si>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</si>
  <si>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</si>
  <si>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</si>
  <si>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</si>
  <si>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</si>
  <si>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</si>
  <si>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</si>
  <si>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</si>
  <si>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</si>
  <si>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</si>
  <si>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</si>
  <si>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</si>
  <si>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ТТК-167</t>
  </si>
  <si>
    <t>гарнир</t>
  </si>
  <si>
    <t>Каша гречневая</t>
  </si>
  <si>
    <t>520-2004</t>
  </si>
  <si>
    <t>напиток</t>
  </si>
  <si>
    <t>Компот из сухофруктов</t>
  </si>
  <si>
    <t>хлеб</t>
  </si>
  <si>
    <t>Хлеб пшеничный</t>
  </si>
  <si>
    <t>Пром.</t>
  </si>
  <si>
    <t>фрукты</t>
  </si>
  <si>
    <t>Яблоки свежие</t>
  </si>
  <si>
    <t>закуска</t>
  </si>
  <si>
    <t>итого</t>
  </si>
  <si>
    <t>1 блюдо</t>
  </si>
  <si>
    <t>Суп картофельный с пшеном</t>
  </si>
  <si>
    <t>138-2004</t>
  </si>
  <si>
    <t>2 блюдо</t>
  </si>
  <si>
    <t>хлеб бел.</t>
  </si>
  <si>
    <t>пром.</t>
  </si>
  <si>
    <t>хлеб черн.</t>
  </si>
  <si>
    <t>Хлеб ржаной</t>
  </si>
  <si>
    <t>Икра кабачковая</t>
  </si>
  <si>
    <t>Итого за день:</t>
  </si>
  <si>
    <t>Закуска</t>
  </si>
  <si>
    <t>Огурцы соленые</t>
  </si>
  <si>
    <t>214-2004</t>
  </si>
  <si>
    <t>гор.напиток</t>
  </si>
  <si>
    <t>Чай с сахаром</t>
  </si>
  <si>
    <t>685-2004</t>
  </si>
  <si>
    <t>Обед</t>
  </si>
  <si>
    <t>Капуста тушеная</t>
  </si>
  <si>
    <t>Борщ из свежей капусты с картофел.</t>
  </si>
  <si>
    <t>110-2004</t>
  </si>
  <si>
    <t xml:space="preserve">Птица тушеная с овощами </t>
  </si>
  <si>
    <t>ТТК-49</t>
  </si>
  <si>
    <t>Каша пшеничная</t>
  </si>
  <si>
    <t>Кофейный напиток</t>
  </si>
  <si>
    <t>Рассольник Ленинградский</t>
  </si>
  <si>
    <t>132-2004</t>
  </si>
  <si>
    <t>Свекла отварная</t>
  </si>
  <si>
    <t>Табл.32</t>
  </si>
  <si>
    <t>Щи из свежей капусты с картофелем</t>
  </si>
  <si>
    <t>124-2004</t>
  </si>
  <si>
    <t>Картофельное пюре</t>
  </si>
  <si>
    <t>ТТК-166</t>
  </si>
  <si>
    <t>Суп картофельный с горохом</t>
  </si>
  <si>
    <t>139-2004</t>
  </si>
  <si>
    <t>Гарнир</t>
  </si>
  <si>
    <t>сладкое</t>
  </si>
  <si>
    <t>Суп картофельный с вермишелью</t>
  </si>
  <si>
    <t>140-2004</t>
  </si>
  <si>
    <t>Макароны отварные</t>
  </si>
  <si>
    <t>508-2004</t>
  </si>
  <si>
    <t>Суп картофельный с рисом</t>
  </si>
  <si>
    <t>Рагу овощное</t>
  </si>
  <si>
    <t>Среднее значение за период:</t>
  </si>
  <si>
    <t>Рыжкина Л.А.</t>
  </si>
  <si>
    <t>Борщ из свежей капусты с картофелем</t>
  </si>
  <si>
    <t>ТТК-174</t>
  </si>
  <si>
    <t>Компот из свежих яблок</t>
  </si>
  <si>
    <t>232-2016</t>
  </si>
  <si>
    <t>Омлет натуральный</t>
  </si>
  <si>
    <t>486-218</t>
  </si>
  <si>
    <t>горошек зеленый</t>
  </si>
  <si>
    <t>Кондитерские изделия</t>
  </si>
  <si>
    <t>464-2018</t>
  </si>
  <si>
    <t>Цитрусовые</t>
  </si>
  <si>
    <t>508-2024</t>
  </si>
  <si>
    <t>компот из сухофруктов</t>
  </si>
  <si>
    <t>495-2018</t>
  </si>
  <si>
    <t>Гуляш из свинины</t>
  </si>
  <si>
    <t>632-1994</t>
  </si>
  <si>
    <t>273-2004</t>
  </si>
  <si>
    <t>Каша Дружба/Рис,пшено/</t>
  </si>
  <si>
    <t>Сыр твердый</t>
  </si>
  <si>
    <t>Масло сливочное</t>
  </si>
  <si>
    <t>Чай с лимоном</t>
  </si>
  <si>
    <t>192-2006</t>
  </si>
  <si>
    <t>459-2018</t>
  </si>
  <si>
    <t>Жаркое по домашнему из птицы</t>
  </si>
  <si>
    <t>ТТК-176</t>
  </si>
  <si>
    <t>Тефтели из птицы с соусом томатным</t>
  </si>
  <si>
    <t>табл.32</t>
  </si>
  <si>
    <t>Какао на молоке</t>
  </si>
  <si>
    <t>462-2018</t>
  </si>
  <si>
    <t>Запеканка из творога</t>
  </si>
  <si>
    <t>366-2004</t>
  </si>
  <si>
    <t>Яйцо отварное</t>
  </si>
  <si>
    <t>337-2004</t>
  </si>
  <si>
    <t>Молоко сгущенное</t>
  </si>
  <si>
    <t>Плов из птицы</t>
  </si>
  <si>
    <t>ТТК-115</t>
  </si>
  <si>
    <t>462-2004</t>
  </si>
  <si>
    <t>Гуляш из птицы</t>
  </si>
  <si>
    <t>ТТК-181</t>
  </si>
  <si>
    <t xml:space="preserve">Рыба тушеная/минтай/в томате с овощами </t>
  </si>
  <si>
    <t>299-2018</t>
  </si>
  <si>
    <t>Сок фруктовый</t>
  </si>
  <si>
    <t>224-2004</t>
  </si>
  <si>
    <t>Котлета руб.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</si>
</sst>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1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4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130" zoomScaleNormal="130" workbookViewId="0">
      <pane xSplit="4" ySplit="5" topLeftCell="E6" activePane="bottomRight" state="frozen"/>
      <selection pane="topRight"/>
      <selection pane="bottomLeft"/>
      <selection pane="bottomRight" activeCell="N187" sqref="N1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3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8">
      <c r="A2" s="4" t="s">
        <v>5</v>
      </c>
      <c r="C2" s="1"/>
      <c r="G2" s="1" t="s">
        <v>6</v>
      </c>
      <c r="H2" s="76" t="s">
        <v>83</v>
      </c>
      <c r="I2" s="75"/>
      <c r="J2" s="75"/>
      <c r="K2" s="7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11</v>
      </c>
      <c r="I3" s="8">
        <v>11</v>
      </c>
      <c r="J3" s="47">
        <v>2024</v>
      </c>
      <c r="K3" s="48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9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88</v>
      </c>
      <c r="F6" s="18">
        <v>150</v>
      </c>
      <c r="G6" s="18">
        <v>12.7</v>
      </c>
      <c r="H6" s="18">
        <v>18</v>
      </c>
      <c r="I6" s="18">
        <v>3.3</v>
      </c>
      <c r="J6" s="18">
        <v>225.5</v>
      </c>
      <c r="K6" s="45" t="s">
        <v>87</v>
      </c>
      <c r="L6" s="18">
        <v>59.92</v>
      </c>
    </row>
    <row r="7" spans="1:12" ht="15">
      <c r="A7" s="19"/>
      <c r="B7" s="20"/>
      <c r="C7" s="21"/>
      <c r="D7" s="28" t="s">
        <v>75</v>
      </c>
      <c r="E7" s="58" t="s">
        <v>91</v>
      </c>
      <c r="F7" s="59">
        <v>20</v>
      </c>
      <c r="G7" s="59"/>
      <c r="H7" s="59"/>
      <c r="I7" s="59">
        <v>15.92</v>
      </c>
      <c r="J7" s="59">
        <v>64.319999999999993</v>
      </c>
      <c r="K7" s="60" t="s">
        <v>35</v>
      </c>
      <c r="L7" s="59">
        <v>7</v>
      </c>
    </row>
    <row r="8" spans="1:12" ht="15">
      <c r="A8" s="19"/>
      <c r="B8" s="20"/>
      <c r="C8" s="21"/>
      <c r="D8" s="22" t="s">
        <v>28</v>
      </c>
      <c r="E8" s="23"/>
      <c r="F8" s="24"/>
      <c r="G8" s="24"/>
      <c r="H8" s="24"/>
      <c r="I8" s="24"/>
      <c r="J8" s="24"/>
      <c r="K8" s="50"/>
      <c r="L8" s="24"/>
    </row>
    <row r="9" spans="1:12" ht="15">
      <c r="A9" s="19"/>
      <c r="B9" s="20"/>
      <c r="C9" s="21"/>
      <c r="D9" s="25" t="s">
        <v>31</v>
      </c>
      <c r="E9" s="23" t="s">
        <v>86</v>
      </c>
      <c r="F9" s="24">
        <v>180</v>
      </c>
      <c r="G9" s="24">
        <v>0.39</v>
      </c>
      <c r="H9" s="24">
        <v>0.02</v>
      </c>
      <c r="I9" s="24">
        <v>28.58</v>
      </c>
      <c r="J9" s="24">
        <v>37.35</v>
      </c>
      <c r="K9" s="50" t="s">
        <v>89</v>
      </c>
      <c r="L9" s="24">
        <v>6.45</v>
      </c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33</v>
      </c>
      <c r="G10" s="24">
        <v>2.77</v>
      </c>
      <c r="H10" s="24">
        <v>0.35</v>
      </c>
      <c r="I10" s="24">
        <v>16.95</v>
      </c>
      <c r="J10" s="24">
        <v>83.07</v>
      </c>
      <c r="K10" s="50" t="s">
        <v>35</v>
      </c>
      <c r="L10" s="24">
        <v>2.4700000000000002</v>
      </c>
    </row>
    <row r="11" spans="1:12" ht="15">
      <c r="A11" s="19"/>
      <c r="B11" s="20"/>
      <c r="C11" s="21"/>
      <c r="D11" s="25" t="s">
        <v>36</v>
      </c>
      <c r="E11" s="23"/>
      <c r="F11" s="24"/>
      <c r="G11" s="24"/>
      <c r="H11" s="24"/>
      <c r="I11" s="24"/>
      <c r="J11" s="24"/>
      <c r="K11" s="50"/>
      <c r="L11" s="24"/>
    </row>
    <row r="12" spans="1:12" ht="15">
      <c r="A12" s="19"/>
      <c r="B12" s="20"/>
      <c r="C12" s="21"/>
      <c r="D12" s="22" t="s">
        <v>38</v>
      </c>
      <c r="E12" s="23" t="s">
        <v>90</v>
      </c>
      <c r="F12" s="24">
        <v>60</v>
      </c>
      <c r="G12" s="24">
        <v>1.7</v>
      </c>
      <c r="H12" s="24">
        <v>0.1</v>
      </c>
      <c r="I12" s="24">
        <v>3.5</v>
      </c>
      <c r="J12" s="24">
        <v>22.1</v>
      </c>
      <c r="K12" s="50" t="s">
        <v>35</v>
      </c>
      <c r="L12" s="24">
        <v>22.17</v>
      </c>
    </row>
    <row r="13" spans="1:12" ht="15">
      <c r="A13" s="26"/>
      <c r="B13" s="27"/>
      <c r="C13" s="28"/>
      <c r="D13" s="29" t="s">
        <v>39</v>
      </c>
      <c r="E13" s="30"/>
      <c r="F13" s="31">
        <f>SUM(F6:F12)</f>
        <v>443</v>
      </c>
      <c r="G13" s="31">
        <f>SUM(G6:G12)</f>
        <v>17.559999999999999</v>
      </c>
      <c r="H13" s="31">
        <f>SUM(H6:H12)</f>
        <v>18.470000000000002</v>
      </c>
      <c r="I13" s="31">
        <f>SUM(I6:I12)</f>
        <v>68.25</v>
      </c>
      <c r="J13" s="31">
        <f>SUM(J6:J12)</f>
        <v>432.34000000000003</v>
      </c>
      <c r="K13" s="51"/>
      <c r="L13" s="31">
        <f>SUM(L6:L12)</f>
        <v>98.01</v>
      </c>
    </row>
    <row r="14" spans="1:12" ht="15.75" thickBot="1">
      <c r="A14" s="19"/>
      <c r="B14" s="20"/>
      <c r="C14" s="21"/>
      <c r="D14" s="25" t="s">
        <v>40</v>
      </c>
      <c r="E14" s="23" t="s">
        <v>41</v>
      </c>
      <c r="F14" s="24">
        <v>200</v>
      </c>
      <c r="G14" s="24">
        <v>2.92</v>
      </c>
      <c r="H14" s="24">
        <v>2.08</v>
      </c>
      <c r="I14" s="24">
        <v>23.28</v>
      </c>
      <c r="J14" s="24">
        <v>124</v>
      </c>
      <c r="K14" s="50" t="s">
        <v>42</v>
      </c>
      <c r="L14" s="24">
        <v>9.98</v>
      </c>
    </row>
    <row r="15" spans="1:12" ht="15">
      <c r="A15" s="19"/>
      <c r="B15" s="20"/>
      <c r="C15" s="21"/>
      <c r="D15" s="25" t="s">
        <v>43</v>
      </c>
      <c r="E15" s="17" t="s">
        <v>88</v>
      </c>
      <c r="F15" s="24">
        <v>120</v>
      </c>
      <c r="G15" s="24">
        <v>10.16</v>
      </c>
      <c r="H15" s="24">
        <v>14.4</v>
      </c>
      <c r="I15" s="24">
        <v>2.64</v>
      </c>
      <c r="J15" s="24">
        <v>180</v>
      </c>
      <c r="K15" s="50" t="s">
        <v>27</v>
      </c>
      <c r="L15" s="24">
        <v>47.94</v>
      </c>
    </row>
    <row r="16" spans="1:12" ht="15">
      <c r="A16" s="19"/>
      <c r="B16" s="20"/>
      <c r="C16" s="21"/>
      <c r="D16" s="25" t="s">
        <v>28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31</v>
      </c>
      <c r="E17" s="23" t="s">
        <v>86</v>
      </c>
      <c r="F17" s="24">
        <v>180</v>
      </c>
      <c r="G17" s="24">
        <v>0.39</v>
      </c>
      <c r="H17" s="24">
        <v>0.02</v>
      </c>
      <c r="I17" s="24">
        <v>28.58</v>
      </c>
      <c r="J17" s="24">
        <v>37.35</v>
      </c>
      <c r="K17" s="50" t="s">
        <v>89</v>
      </c>
      <c r="L17" s="24">
        <v>6.45</v>
      </c>
    </row>
    <row r="18" spans="1:12" ht="15">
      <c r="A18" s="19"/>
      <c r="B18" s="20"/>
      <c r="C18" s="21"/>
      <c r="D18" s="25" t="s">
        <v>44</v>
      </c>
      <c r="E18" s="23" t="s">
        <v>34</v>
      </c>
      <c r="F18" s="24">
        <v>30</v>
      </c>
      <c r="G18" s="24">
        <v>1.52</v>
      </c>
      <c r="H18" s="24">
        <v>0.16</v>
      </c>
      <c r="I18" s="24">
        <v>9.84</v>
      </c>
      <c r="J18" s="24">
        <v>47</v>
      </c>
      <c r="K18" s="50" t="s">
        <v>45</v>
      </c>
      <c r="L18" s="24">
        <v>2.25</v>
      </c>
    </row>
    <row r="19" spans="1:12" ht="15">
      <c r="A19" s="19"/>
      <c r="B19" s="20"/>
      <c r="C19" s="21"/>
      <c r="D19" s="25" t="s">
        <v>46</v>
      </c>
      <c r="E19" s="23" t="s">
        <v>47</v>
      </c>
      <c r="F19" s="24">
        <v>30</v>
      </c>
      <c r="G19" s="24">
        <v>1.32</v>
      </c>
      <c r="H19" s="24">
        <v>0.24</v>
      </c>
      <c r="I19" s="24">
        <v>6.68</v>
      </c>
      <c r="J19" s="24">
        <v>34.799999999999997</v>
      </c>
      <c r="K19" s="50" t="s">
        <v>45</v>
      </c>
      <c r="L19" s="24">
        <v>2.36</v>
      </c>
    </row>
    <row r="20" spans="1:12" ht="15">
      <c r="A20" s="19"/>
      <c r="B20" s="20"/>
      <c r="C20" s="21"/>
      <c r="D20" s="32" t="s">
        <v>38</v>
      </c>
      <c r="E20" s="33" t="s">
        <v>90</v>
      </c>
      <c r="F20" s="24">
        <v>60</v>
      </c>
      <c r="G20" s="24">
        <v>1.7</v>
      </c>
      <c r="H20" s="24">
        <v>0.1</v>
      </c>
      <c r="I20" s="24">
        <v>3.5</v>
      </c>
      <c r="J20" s="24">
        <v>22.1</v>
      </c>
      <c r="K20" s="50" t="s">
        <v>35</v>
      </c>
      <c r="L20" s="24">
        <v>22.03</v>
      </c>
    </row>
    <row r="21" spans="1:12" ht="15">
      <c r="A21" s="19"/>
      <c r="B21" s="20"/>
      <c r="C21" s="21"/>
      <c r="D21" s="32" t="s">
        <v>75</v>
      </c>
      <c r="E21" s="33" t="s">
        <v>91</v>
      </c>
      <c r="F21" s="24">
        <v>20</v>
      </c>
      <c r="G21" s="24"/>
      <c r="H21" s="24"/>
      <c r="I21" s="24">
        <v>15.92</v>
      </c>
      <c r="J21" s="24">
        <v>64.319999999999993</v>
      </c>
      <c r="K21" s="50" t="s">
        <v>35</v>
      </c>
      <c r="L21" s="24">
        <v>7</v>
      </c>
    </row>
    <row r="22" spans="1:12" ht="15">
      <c r="A22" s="26"/>
      <c r="B22" s="27"/>
      <c r="C22" s="28"/>
      <c r="D22" s="29" t="s">
        <v>39</v>
      </c>
      <c r="E22" s="30"/>
      <c r="F22" s="31">
        <f>SUM(F14:F20)</f>
        <v>620</v>
      </c>
      <c r="G22" s="31">
        <f>SUM(G17:G21)</f>
        <v>4.9300000000000006</v>
      </c>
      <c r="H22" s="31">
        <f>SUM(F22:G22)</f>
        <v>624.92999999999995</v>
      </c>
      <c r="I22" s="31">
        <f>SUM(I17:I21)</f>
        <v>64.52</v>
      </c>
      <c r="J22" s="31">
        <f>SUM(J17:J21)</f>
        <v>205.57</v>
      </c>
      <c r="K22" s="51"/>
      <c r="L22" s="31">
        <f>SUM(L14:L21)</f>
        <v>98.01</v>
      </c>
    </row>
    <row r="23" spans="1:12" ht="15">
      <c r="A23" s="34">
        <f>A6</f>
        <v>1</v>
      </c>
      <c r="B23" s="35">
        <f>B6</f>
        <v>1</v>
      </c>
      <c r="C23" s="70" t="s">
        <v>49</v>
      </c>
      <c r="D23" s="71"/>
      <c r="E23" s="36"/>
      <c r="F23" s="37">
        <f>F13+F22</f>
        <v>1063</v>
      </c>
      <c r="G23" s="37">
        <f>G13+G22</f>
        <v>22.49</v>
      </c>
      <c r="H23" s="37">
        <f>H13+H22</f>
        <v>643.4</v>
      </c>
      <c r="I23" s="37">
        <f>I13+I22</f>
        <v>132.76999999999998</v>
      </c>
      <c r="J23" s="37">
        <f>J13+J22</f>
        <v>637.91000000000008</v>
      </c>
      <c r="K23" s="37"/>
      <c r="L23" s="37">
        <f>L13+L22</f>
        <v>196.02</v>
      </c>
    </row>
    <row r="24" spans="1:12" ht="15">
      <c r="A24" s="38">
        <v>1</v>
      </c>
      <c r="B24" s="20">
        <v>2</v>
      </c>
      <c r="C24" s="15" t="s">
        <v>25</v>
      </c>
      <c r="D24" s="16" t="s">
        <v>26</v>
      </c>
      <c r="E24" s="17" t="s">
        <v>60</v>
      </c>
      <c r="F24" s="18">
        <v>130</v>
      </c>
      <c r="G24" s="18">
        <v>18.329999999999998</v>
      </c>
      <c r="H24" s="18">
        <v>7.41</v>
      </c>
      <c r="I24" s="18">
        <v>5.72</v>
      </c>
      <c r="J24" s="18">
        <v>164.32</v>
      </c>
      <c r="K24" s="45" t="s">
        <v>61</v>
      </c>
      <c r="L24" s="18">
        <v>51.42</v>
      </c>
    </row>
    <row r="25" spans="1:12" ht="15">
      <c r="A25" s="38"/>
      <c r="B25" s="20"/>
      <c r="C25" s="21"/>
      <c r="D25" s="25" t="s">
        <v>33</v>
      </c>
      <c r="E25" s="23" t="s">
        <v>34</v>
      </c>
      <c r="F25" s="24">
        <v>30</v>
      </c>
      <c r="G25" s="24">
        <v>2.2799999999999998</v>
      </c>
      <c r="H25" s="24">
        <v>0.24</v>
      </c>
      <c r="I25" s="24">
        <v>14.76</v>
      </c>
      <c r="J25" s="24">
        <v>70.5</v>
      </c>
      <c r="K25" s="50" t="s">
        <v>35</v>
      </c>
      <c r="L25" s="24">
        <v>2.25</v>
      </c>
    </row>
    <row r="26" spans="1:12" ht="15">
      <c r="A26" s="38"/>
      <c r="B26" s="20"/>
      <c r="C26" s="21"/>
      <c r="D26" s="25" t="s">
        <v>36</v>
      </c>
      <c r="E26" s="23" t="s">
        <v>93</v>
      </c>
      <c r="F26" s="24">
        <v>110</v>
      </c>
      <c r="G26" s="24">
        <v>1</v>
      </c>
      <c r="H26" s="24">
        <v>0.23</v>
      </c>
      <c r="I26" s="24">
        <v>9</v>
      </c>
      <c r="J26" s="24">
        <v>47.73</v>
      </c>
      <c r="K26" s="50" t="s">
        <v>35</v>
      </c>
      <c r="L26" s="24">
        <v>30.38</v>
      </c>
    </row>
    <row r="27" spans="1:12" ht="15">
      <c r="A27" s="38"/>
      <c r="B27" s="20"/>
      <c r="C27" s="21"/>
      <c r="D27" s="25" t="s">
        <v>28</v>
      </c>
      <c r="E27" s="23" t="s">
        <v>62</v>
      </c>
      <c r="F27" s="24">
        <v>70</v>
      </c>
      <c r="G27" s="24">
        <v>4.4400000000000004</v>
      </c>
      <c r="H27" s="24">
        <v>3</v>
      </c>
      <c r="I27" s="24">
        <v>26.15</v>
      </c>
      <c r="J27" s="24">
        <v>149.61000000000001</v>
      </c>
      <c r="K27" s="50" t="s">
        <v>79</v>
      </c>
      <c r="L27" s="24">
        <v>3.14</v>
      </c>
    </row>
    <row r="28" spans="1:12" ht="15">
      <c r="A28" s="38"/>
      <c r="B28" s="20"/>
      <c r="C28" s="21"/>
      <c r="D28" s="39" t="s">
        <v>50</v>
      </c>
      <c r="E28" s="23" t="s">
        <v>57</v>
      </c>
      <c r="F28" s="24">
        <v>60</v>
      </c>
      <c r="G28" s="24">
        <v>2.6</v>
      </c>
      <c r="H28" s="24">
        <v>0.36</v>
      </c>
      <c r="I28" s="24">
        <v>0.69</v>
      </c>
      <c r="J28" s="24">
        <v>5.97</v>
      </c>
      <c r="K28" s="50" t="s">
        <v>52</v>
      </c>
      <c r="L28" s="24">
        <v>7.71</v>
      </c>
    </row>
    <row r="29" spans="1:12" ht="15">
      <c r="A29" s="38"/>
      <c r="B29" s="20"/>
      <c r="C29" s="21"/>
      <c r="D29" s="39" t="s">
        <v>53</v>
      </c>
      <c r="E29" s="23" t="s">
        <v>63</v>
      </c>
      <c r="F29" s="24">
        <v>180</v>
      </c>
      <c r="G29" s="24">
        <v>0.01</v>
      </c>
      <c r="H29" s="24">
        <v>0.04</v>
      </c>
      <c r="I29" s="24">
        <v>17.899999999999999</v>
      </c>
      <c r="J29" s="24">
        <v>72.3</v>
      </c>
      <c r="K29" s="50" t="s">
        <v>92</v>
      </c>
      <c r="L29" s="24">
        <v>3.11</v>
      </c>
    </row>
    <row r="30" spans="1:12" ht="15">
      <c r="A30" s="40"/>
      <c r="B30" s="27"/>
      <c r="C30" s="28"/>
      <c r="D30" s="29" t="s">
        <v>39</v>
      </c>
      <c r="E30" s="30"/>
      <c r="F30" s="31">
        <f>SUM(F24:F29)</f>
        <v>580</v>
      </c>
      <c r="G30" s="31">
        <f>SUM(G24:G29)</f>
        <v>28.660000000000004</v>
      </c>
      <c r="H30" s="31">
        <f>SUM(H24:H29)</f>
        <v>11.28</v>
      </c>
      <c r="I30" s="31">
        <f>SUM(I24:I29)</f>
        <v>74.22</v>
      </c>
      <c r="J30" s="31">
        <f>SUM(J24:J29)</f>
        <v>510.43000000000006</v>
      </c>
      <c r="K30" s="51"/>
      <c r="L30" s="31">
        <f>SUM(L24:L29)</f>
        <v>98.009999999999991</v>
      </c>
    </row>
    <row r="31" spans="1:12" ht="15">
      <c r="A31" s="41">
        <f>A24</f>
        <v>1</v>
      </c>
      <c r="B31" s="41">
        <f>B24</f>
        <v>2</v>
      </c>
      <c r="C31" s="42" t="s">
        <v>56</v>
      </c>
      <c r="D31" s="25" t="s">
        <v>38</v>
      </c>
      <c r="E31" s="23" t="s">
        <v>57</v>
      </c>
      <c r="F31" s="24">
        <v>41</v>
      </c>
      <c r="G31" s="24"/>
      <c r="H31" s="24">
        <v>3.02</v>
      </c>
      <c r="I31" s="24">
        <v>26.29</v>
      </c>
      <c r="J31" s="24">
        <v>4.47</v>
      </c>
      <c r="K31" s="50" t="s">
        <v>67</v>
      </c>
      <c r="L31" s="24">
        <v>5.24</v>
      </c>
    </row>
    <row r="32" spans="1:12" ht="15">
      <c r="A32" s="38"/>
      <c r="B32" s="20"/>
      <c r="C32" s="21"/>
      <c r="D32" s="25" t="s">
        <v>40</v>
      </c>
      <c r="E32" s="23" t="s">
        <v>84</v>
      </c>
      <c r="F32" s="24">
        <v>200</v>
      </c>
      <c r="G32" s="24">
        <v>5.51</v>
      </c>
      <c r="H32" s="24">
        <v>4.0599999999999996</v>
      </c>
      <c r="I32" s="24">
        <v>40.69</v>
      </c>
      <c r="J32" s="24">
        <v>244</v>
      </c>
      <c r="K32" s="50" t="s">
        <v>59</v>
      </c>
      <c r="L32" s="24">
        <v>9.59</v>
      </c>
    </row>
    <row r="33" spans="1:12" ht="15">
      <c r="A33" s="38"/>
      <c r="B33" s="20"/>
      <c r="C33" s="21"/>
      <c r="D33" s="25" t="s">
        <v>43</v>
      </c>
      <c r="E33" s="23" t="s">
        <v>60</v>
      </c>
      <c r="F33" s="24">
        <v>150</v>
      </c>
      <c r="G33" s="24">
        <v>20.71</v>
      </c>
      <c r="H33" s="24">
        <v>8.3699999999999992</v>
      </c>
      <c r="I33" s="24">
        <v>6.46</v>
      </c>
      <c r="J33" s="24">
        <v>185.68</v>
      </c>
      <c r="K33" s="50" t="s">
        <v>61</v>
      </c>
      <c r="L33" s="24">
        <v>57.85</v>
      </c>
    </row>
    <row r="34" spans="1:12" ht="15">
      <c r="A34" s="38"/>
      <c r="B34" s="20"/>
      <c r="C34" s="21"/>
      <c r="D34" s="25" t="s">
        <v>28</v>
      </c>
      <c r="E34" s="23" t="s">
        <v>62</v>
      </c>
      <c r="F34" s="24">
        <v>100</v>
      </c>
      <c r="G34" s="24">
        <v>3.75</v>
      </c>
      <c r="H34" s="24">
        <v>2.95</v>
      </c>
      <c r="I34" s="24">
        <v>23.93</v>
      </c>
      <c r="J34" s="24">
        <v>137.69</v>
      </c>
      <c r="K34" s="50" t="s">
        <v>94</v>
      </c>
      <c r="L34" s="24">
        <v>4.4800000000000004</v>
      </c>
    </row>
    <row r="35" spans="1:12" ht="15">
      <c r="A35" s="38"/>
      <c r="B35" s="20"/>
      <c r="C35" s="21"/>
      <c r="D35" s="25" t="s">
        <v>31</v>
      </c>
      <c r="E35" s="43" t="s">
        <v>95</v>
      </c>
      <c r="F35" s="24">
        <v>189</v>
      </c>
      <c r="G35" s="24">
        <v>0.01</v>
      </c>
      <c r="H35" s="24">
        <v>0.04</v>
      </c>
      <c r="I35" s="24">
        <v>17.899999999999999</v>
      </c>
      <c r="J35" s="24">
        <v>72.3</v>
      </c>
      <c r="K35" s="50" t="s">
        <v>96</v>
      </c>
      <c r="L35" s="24">
        <v>5.28</v>
      </c>
    </row>
    <row r="36" spans="1:12" ht="15">
      <c r="A36" s="38"/>
      <c r="B36" s="20"/>
      <c r="C36" s="21"/>
      <c r="D36" s="25" t="s">
        <v>44</v>
      </c>
      <c r="E36" s="23" t="s">
        <v>34</v>
      </c>
      <c r="F36" s="24">
        <v>20</v>
      </c>
      <c r="G36" s="24">
        <v>1.59</v>
      </c>
      <c r="H36" s="24">
        <v>0.2</v>
      </c>
      <c r="I36" s="24">
        <v>9.7100000000000009</v>
      </c>
      <c r="J36" s="24">
        <v>47.57</v>
      </c>
      <c r="K36" s="50" t="s">
        <v>35</v>
      </c>
      <c r="L36" s="24">
        <v>1.5</v>
      </c>
    </row>
    <row r="37" spans="1:12" ht="15">
      <c r="A37" s="38"/>
      <c r="B37" s="20"/>
      <c r="C37" s="21"/>
      <c r="D37" s="25" t="s">
        <v>46</v>
      </c>
      <c r="E37" s="23" t="s">
        <v>47</v>
      </c>
      <c r="F37" s="24">
        <v>20</v>
      </c>
      <c r="G37" s="24">
        <v>1.32</v>
      </c>
      <c r="H37" s="24">
        <v>0.24</v>
      </c>
      <c r="I37" s="24">
        <v>6.7</v>
      </c>
      <c r="J37" s="24">
        <v>34.799999999999997</v>
      </c>
      <c r="K37" s="50" t="s">
        <v>35</v>
      </c>
      <c r="L37" s="24">
        <v>1.57</v>
      </c>
    </row>
    <row r="38" spans="1:12" ht="15">
      <c r="A38" s="38"/>
      <c r="B38" s="20"/>
      <c r="C38" s="21"/>
      <c r="D38" s="25" t="s">
        <v>36</v>
      </c>
      <c r="E38" s="23" t="s">
        <v>37</v>
      </c>
      <c r="F38" s="24">
        <v>100</v>
      </c>
      <c r="G38" s="24">
        <v>0.4</v>
      </c>
      <c r="H38" s="24">
        <v>0.4</v>
      </c>
      <c r="I38" s="24">
        <v>10.050000000000001</v>
      </c>
      <c r="J38" s="24">
        <v>48.2</v>
      </c>
      <c r="K38" s="50" t="s">
        <v>45</v>
      </c>
      <c r="L38" s="24">
        <v>12.5</v>
      </c>
    </row>
    <row r="39" spans="1:12" ht="15">
      <c r="A39" s="40"/>
      <c r="B39" s="27"/>
      <c r="C39" s="28"/>
      <c r="D39" s="29" t="s">
        <v>39</v>
      </c>
      <c r="E39" s="30"/>
      <c r="F39" s="31">
        <f>SUM(F31:F38)</f>
        <v>820</v>
      </c>
      <c r="G39" s="31">
        <f>SUM(G30:G38)</f>
        <v>61.95</v>
      </c>
      <c r="H39" s="31">
        <f>SUM(H30:H38)</f>
        <v>30.559999999999992</v>
      </c>
      <c r="I39" s="31">
        <f>SUM(I30:I38)</f>
        <v>215.95000000000002</v>
      </c>
      <c r="J39" s="31">
        <f>SUM(J30:J38)</f>
        <v>1285.1400000000001</v>
      </c>
      <c r="K39" s="51"/>
      <c r="L39" s="31">
        <f>SUM(L31:L38)</f>
        <v>98.01</v>
      </c>
    </row>
    <row r="40" spans="1:12" ht="15.75" customHeight="1">
      <c r="A40" s="44">
        <f>A24</f>
        <v>1</v>
      </c>
      <c r="B40" s="44">
        <f>B24</f>
        <v>2</v>
      </c>
      <c r="C40" s="70" t="s">
        <v>49</v>
      </c>
      <c r="D40" s="71"/>
      <c r="E40" s="36"/>
      <c r="F40" s="37">
        <f>F30+F39</f>
        <v>1400</v>
      </c>
      <c r="G40" s="37">
        <f>G30+G39</f>
        <v>90.610000000000014</v>
      </c>
      <c r="H40" s="37">
        <f>H30+H39</f>
        <v>41.839999999999989</v>
      </c>
      <c r="I40" s="37">
        <f>I30+I39</f>
        <v>290.17</v>
      </c>
      <c r="J40" s="37">
        <f>J30+J39</f>
        <v>1795.5700000000002</v>
      </c>
      <c r="K40" s="37"/>
      <c r="L40" s="37">
        <f>L30+L39</f>
        <v>196.01999999999998</v>
      </c>
    </row>
    <row r="41" spans="1:12" ht="15">
      <c r="A41" s="13">
        <v>1</v>
      </c>
      <c r="B41" s="14">
        <v>3</v>
      </c>
      <c r="C41" s="15" t="s">
        <v>25</v>
      </c>
      <c r="D41" s="16" t="s">
        <v>26</v>
      </c>
      <c r="E41" s="17" t="s">
        <v>97</v>
      </c>
      <c r="F41" s="45">
        <v>125</v>
      </c>
      <c r="G41" s="62">
        <v>21.06</v>
      </c>
      <c r="H41" s="45">
        <v>20.440000000000001</v>
      </c>
      <c r="I41" s="45">
        <v>4.99</v>
      </c>
      <c r="J41" s="45">
        <v>289.54000000000002</v>
      </c>
      <c r="K41" s="63" t="s">
        <v>98</v>
      </c>
      <c r="L41" s="18">
        <v>49.82</v>
      </c>
    </row>
    <row r="42" spans="1:12" ht="15">
      <c r="A42" s="19"/>
      <c r="B42" s="20"/>
      <c r="C42" s="21"/>
      <c r="D42" s="39" t="s">
        <v>28</v>
      </c>
      <c r="E42" s="64" t="s">
        <v>78</v>
      </c>
      <c r="F42" s="24">
        <v>100</v>
      </c>
      <c r="G42" s="24">
        <v>3.75</v>
      </c>
      <c r="H42" s="24">
        <v>2.95</v>
      </c>
      <c r="I42" s="24">
        <v>23.93</v>
      </c>
      <c r="J42" s="24">
        <v>137.69</v>
      </c>
      <c r="K42" s="65" t="s">
        <v>99</v>
      </c>
      <c r="L42" s="24">
        <v>6.34</v>
      </c>
    </row>
    <row r="43" spans="1:12" ht="15">
      <c r="A43" s="19"/>
      <c r="B43" s="20"/>
      <c r="C43" s="21"/>
      <c r="D43" s="25" t="s">
        <v>31</v>
      </c>
      <c r="E43" s="23" t="s">
        <v>95</v>
      </c>
      <c r="F43" s="24">
        <v>180</v>
      </c>
      <c r="G43" s="24">
        <v>0.01</v>
      </c>
      <c r="H43" s="24">
        <v>0.04</v>
      </c>
      <c r="I43" s="24">
        <v>17.899999999999999</v>
      </c>
      <c r="J43" s="24">
        <v>72.3</v>
      </c>
      <c r="K43" s="50" t="s">
        <v>96</v>
      </c>
      <c r="L43" s="52">
        <v>5.38</v>
      </c>
    </row>
    <row r="44" spans="1:12" ht="15">
      <c r="A44" s="19"/>
      <c r="B44" s="20"/>
      <c r="C44" s="21"/>
      <c r="D44" s="25" t="s">
        <v>33</v>
      </c>
      <c r="E44" s="23" t="s">
        <v>34</v>
      </c>
      <c r="F44" s="24">
        <v>30</v>
      </c>
      <c r="G44" s="24">
        <v>2.2799999999999998</v>
      </c>
      <c r="H44" s="24">
        <v>0.24</v>
      </c>
      <c r="I44" s="24">
        <v>14.76</v>
      </c>
      <c r="J44" s="24">
        <v>70.5</v>
      </c>
      <c r="K44" s="50" t="s">
        <v>35</v>
      </c>
      <c r="L44" s="24">
        <v>2.25</v>
      </c>
    </row>
    <row r="45" spans="1:12" ht="15">
      <c r="A45" s="19"/>
      <c r="B45" s="20"/>
      <c r="C45" s="21"/>
      <c r="D45" s="25" t="s">
        <v>36</v>
      </c>
      <c r="E45" s="64" t="s">
        <v>37</v>
      </c>
      <c r="F45" s="24">
        <v>162</v>
      </c>
      <c r="G45" s="24">
        <v>0.43</v>
      </c>
      <c r="H45" s="66">
        <v>0.43</v>
      </c>
      <c r="I45" s="24">
        <v>10.5</v>
      </c>
      <c r="J45" s="24">
        <v>47.4</v>
      </c>
      <c r="K45" s="65" t="s">
        <v>35</v>
      </c>
      <c r="L45" s="24">
        <v>20.239999999999998</v>
      </c>
    </row>
    <row r="46" spans="1:12" ht="15">
      <c r="A46" s="19"/>
      <c r="B46" s="20"/>
      <c r="C46" s="21"/>
      <c r="D46" s="39" t="s">
        <v>38</v>
      </c>
      <c r="E46" s="64" t="s">
        <v>51</v>
      </c>
      <c r="F46" s="24">
        <v>60</v>
      </c>
      <c r="G46" s="24">
        <v>4.04</v>
      </c>
      <c r="H46" s="24">
        <v>0.56000000000000005</v>
      </c>
      <c r="I46" s="24">
        <v>1.08</v>
      </c>
      <c r="J46" s="24">
        <v>9.32</v>
      </c>
      <c r="K46" s="65" t="s">
        <v>35</v>
      </c>
      <c r="L46" s="24">
        <v>13.98</v>
      </c>
    </row>
    <row r="47" spans="1:12" ht="15">
      <c r="A47" s="26"/>
      <c r="B47" s="27"/>
      <c r="C47" s="28"/>
      <c r="D47" s="29" t="s">
        <v>39</v>
      </c>
      <c r="E47" s="30"/>
      <c r="F47" s="31">
        <f>SUM(F41:F46)</f>
        <v>657</v>
      </c>
      <c r="G47" s="31">
        <f>SUM(G41:G46)</f>
        <v>31.57</v>
      </c>
      <c r="H47" s="31">
        <f>SUM(H41:H46)</f>
        <v>24.659999999999997</v>
      </c>
      <c r="I47" s="31">
        <f>SUM(I41:I46)</f>
        <v>73.16</v>
      </c>
      <c r="J47" s="31">
        <f>SUM(J41:J46)</f>
        <v>626.75</v>
      </c>
      <c r="K47" s="51"/>
      <c r="L47" s="31">
        <f>SUM(L41:L46)</f>
        <v>98.01</v>
      </c>
    </row>
    <row r="48" spans="1:12" ht="15">
      <c r="A48" s="46">
        <f>A41</f>
        <v>1</v>
      </c>
      <c r="B48" s="41">
        <f>B41</f>
        <v>3</v>
      </c>
      <c r="C48" s="42" t="s">
        <v>56</v>
      </c>
      <c r="D48" s="25" t="s">
        <v>38</v>
      </c>
      <c r="E48" s="64" t="s">
        <v>51</v>
      </c>
      <c r="F48" s="24">
        <v>49</v>
      </c>
      <c r="G48" s="24">
        <v>4.04</v>
      </c>
      <c r="H48" s="24">
        <v>0.56000000000000005</v>
      </c>
      <c r="I48" s="24">
        <v>1.08</v>
      </c>
      <c r="J48" s="24">
        <v>9.32</v>
      </c>
      <c r="K48" s="50" t="s">
        <v>35</v>
      </c>
      <c r="L48" s="24">
        <v>11.4</v>
      </c>
    </row>
    <row r="49" spans="1:12" ht="15">
      <c r="A49" s="19"/>
      <c r="B49" s="20"/>
      <c r="C49" s="21"/>
      <c r="D49" s="25" t="s">
        <v>40</v>
      </c>
      <c r="E49" s="23" t="s">
        <v>64</v>
      </c>
      <c r="F49" s="24">
        <v>200</v>
      </c>
      <c r="G49" s="24">
        <v>2</v>
      </c>
      <c r="H49" s="24">
        <v>7.28</v>
      </c>
      <c r="I49" s="24">
        <v>13.44</v>
      </c>
      <c r="J49" s="24">
        <v>94.4</v>
      </c>
      <c r="K49" s="50" t="s">
        <v>65</v>
      </c>
      <c r="L49" s="24">
        <v>13.11</v>
      </c>
    </row>
    <row r="50" spans="1:12" ht="15">
      <c r="A50" s="19"/>
      <c r="B50" s="20"/>
      <c r="C50" s="21"/>
      <c r="D50" s="25" t="s">
        <v>43</v>
      </c>
      <c r="E50" s="23" t="s">
        <v>97</v>
      </c>
      <c r="F50" s="24">
        <v>125</v>
      </c>
      <c r="G50" s="24">
        <v>21.06</v>
      </c>
      <c r="H50" s="24">
        <v>20.440000000000001</v>
      </c>
      <c r="I50" s="24">
        <v>4.99</v>
      </c>
      <c r="J50" s="24">
        <v>289.54000000000002</v>
      </c>
      <c r="K50" s="50" t="s">
        <v>98</v>
      </c>
      <c r="L50" s="24">
        <v>49.81</v>
      </c>
    </row>
    <row r="51" spans="1:12" ht="15">
      <c r="A51" s="19"/>
      <c r="B51" s="20"/>
      <c r="C51" s="21"/>
      <c r="D51" s="25" t="s">
        <v>28</v>
      </c>
      <c r="E51" s="23" t="s">
        <v>78</v>
      </c>
      <c r="F51" s="24">
        <v>100</v>
      </c>
      <c r="G51" s="24">
        <v>3.75</v>
      </c>
      <c r="H51" s="24">
        <v>2.95</v>
      </c>
      <c r="I51" s="24">
        <v>23.93</v>
      </c>
      <c r="J51" s="24">
        <v>137.69</v>
      </c>
      <c r="K51" s="50" t="s">
        <v>99</v>
      </c>
      <c r="L51" s="24">
        <v>6.34</v>
      </c>
    </row>
    <row r="52" spans="1:12" ht="15">
      <c r="A52" s="19"/>
      <c r="B52" s="20"/>
      <c r="C52" s="21"/>
      <c r="D52" s="25" t="s">
        <v>31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44</v>
      </c>
      <c r="E53" s="23" t="s">
        <v>34</v>
      </c>
      <c r="F53" s="24">
        <v>20</v>
      </c>
      <c r="G53" s="24">
        <v>1.59</v>
      </c>
      <c r="H53" s="24">
        <v>0.2</v>
      </c>
      <c r="I53" s="24">
        <v>9.7100000000000009</v>
      </c>
      <c r="J53" s="24">
        <v>47.57</v>
      </c>
      <c r="K53" s="50" t="s">
        <v>35</v>
      </c>
      <c r="L53" s="24">
        <v>1.5</v>
      </c>
    </row>
    <row r="54" spans="1:12" ht="15">
      <c r="A54" s="19"/>
      <c r="B54" s="20"/>
      <c r="C54" s="21"/>
      <c r="D54" s="25" t="s">
        <v>46</v>
      </c>
      <c r="E54" s="23" t="s">
        <v>47</v>
      </c>
      <c r="F54" s="24">
        <v>20</v>
      </c>
      <c r="G54" s="24">
        <v>1.32</v>
      </c>
      <c r="H54" s="24">
        <v>0.24</v>
      </c>
      <c r="I54" s="24">
        <v>6.7</v>
      </c>
      <c r="J54" s="24">
        <v>34.799999999999997</v>
      </c>
      <c r="K54" s="50" t="s">
        <v>35</v>
      </c>
      <c r="L54" s="24">
        <v>1.57</v>
      </c>
    </row>
    <row r="55" spans="1:12" ht="15">
      <c r="A55" s="19"/>
      <c r="B55" s="20"/>
      <c r="C55" s="21"/>
      <c r="D55" s="67" t="s">
        <v>53</v>
      </c>
      <c r="E55" s="64" t="s">
        <v>54</v>
      </c>
      <c r="F55" s="24">
        <v>189</v>
      </c>
      <c r="G55" s="24">
        <v>7.0000000000000007E-2</v>
      </c>
      <c r="H55" s="24">
        <v>0.05</v>
      </c>
      <c r="I55" s="24">
        <v>23.08</v>
      </c>
      <c r="J55" s="24">
        <v>90.9</v>
      </c>
      <c r="K55" s="65" t="s">
        <v>55</v>
      </c>
      <c r="L55" s="24">
        <v>1.78</v>
      </c>
    </row>
    <row r="56" spans="1:12" ht="15">
      <c r="A56" s="19"/>
      <c r="B56" s="20"/>
      <c r="C56" s="21"/>
      <c r="D56" s="67" t="s">
        <v>36</v>
      </c>
      <c r="E56" s="64" t="s">
        <v>37</v>
      </c>
      <c r="F56" s="24">
        <v>100</v>
      </c>
      <c r="G56" s="24">
        <v>0.43</v>
      </c>
      <c r="H56" s="24">
        <v>0.43</v>
      </c>
      <c r="I56" s="24">
        <v>10.5</v>
      </c>
      <c r="J56" s="24">
        <v>47.4</v>
      </c>
      <c r="K56" s="65" t="s">
        <v>35</v>
      </c>
      <c r="L56" s="24">
        <v>12.5</v>
      </c>
    </row>
    <row r="57" spans="1:12" ht="15">
      <c r="A57" s="26"/>
      <c r="B57" s="27"/>
      <c r="C57" s="28"/>
      <c r="D57" s="29" t="s">
        <v>39</v>
      </c>
      <c r="E57" s="30"/>
      <c r="F57" s="31">
        <f>SUM(F53:F56)</f>
        <v>329</v>
      </c>
      <c r="G57" s="31">
        <f>SUM(G45:G56)</f>
        <v>70.3</v>
      </c>
      <c r="H57" s="31">
        <f>SUM(H45:H56)</f>
        <v>57.8</v>
      </c>
      <c r="I57" s="31">
        <f>SUM(I45:I56)</f>
        <v>178.16999999999996</v>
      </c>
      <c r="J57" s="31">
        <f>SUM(J45:J56)</f>
        <v>1435.0900000000001</v>
      </c>
      <c r="K57" s="51"/>
      <c r="L57" s="31">
        <f>SUM(L48:L56)</f>
        <v>98.009999999999991</v>
      </c>
    </row>
    <row r="58" spans="1:12" ht="15.75" customHeight="1">
      <c r="A58" s="34">
        <f>A41</f>
        <v>1</v>
      </c>
      <c r="B58" s="35">
        <f>B41</f>
        <v>3</v>
      </c>
      <c r="C58" s="70" t="s">
        <v>49</v>
      </c>
      <c r="D58" s="71"/>
      <c r="E58" s="36"/>
      <c r="F58" s="37">
        <f>F47+F57</f>
        <v>986</v>
      </c>
      <c r="G58" s="37">
        <f t="shared" ref="G58" si="0">G47+G57</f>
        <v>101.87</v>
      </c>
      <c r="H58" s="37">
        <f t="shared" ref="H58" si="1">H47+H57</f>
        <v>82.46</v>
      </c>
      <c r="I58" s="37">
        <f t="shared" ref="I58" si="2">I47+I57</f>
        <v>251.32999999999996</v>
      </c>
      <c r="J58" s="37">
        <f t="shared" ref="J58:L58" si="3">J47+J57</f>
        <v>2061.84</v>
      </c>
      <c r="K58" s="37"/>
      <c r="L58" s="37">
        <f t="shared" si="3"/>
        <v>196.01999999999998</v>
      </c>
    </row>
    <row r="59" spans="1:12" ht="15">
      <c r="A59" s="13">
        <v>1</v>
      </c>
      <c r="B59" s="14">
        <v>4</v>
      </c>
      <c r="C59" s="15" t="s">
        <v>25</v>
      </c>
      <c r="D59" s="16" t="s">
        <v>26</v>
      </c>
      <c r="E59" s="68" t="s">
        <v>100</v>
      </c>
      <c r="F59" s="18">
        <v>220</v>
      </c>
      <c r="G59" s="18">
        <v>5.5</v>
      </c>
      <c r="H59" s="18">
        <v>6.38</v>
      </c>
      <c r="I59" s="18">
        <v>26.51</v>
      </c>
      <c r="J59" s="18">
        <v>185.7</v>
      </c>
      <c r="K59" s="63" t="s">
        <v>104</v>
      </c>
      <c r="L59" s="18">
        <v>30.31</v>
      </c>
    </row>
    <row r="60" spans="1:12" ht="15">
      <c r="A60" s="19"/>
      <c r="B60" s="20"/>
      <c r="C60" s="21"/>
      <c r="D60" s="25" t="s">
        <v>53</v>
      </c>
      <c r="E60" s="64" t="s">
        <v>103</v>
      </c>
      <c r="F60" s="24">
        <v>195</v>
      </c>
      <c r="G60" s="24">
        <v>0.27</v>
      </c>
      <c r="H60" s="24"/>
      <c r="I60" s="24">
        <v>13.68</v>
      </c>
      <c r="J60" s="24">
        <v>54</v>
      </c>
      <c r="K60" s="65" t="s">
        <v>105</v>
      </c>
      <c r="L60" s="52">
        <v>3.98</v>
      </c>
    </row>
    <row r="61" spans="1:12" ht="15">
      <c r="A61" s="19"/>
      <c r="B61" s="20"/>
      <c r="C61" s="21"/>
      <c r="D61" s="25" t="s">
        <v>33</v>
      </c>
      <c r="E61" s="23" t="s">
        <v>34</v>
      </c>
      <c r="F61" s="24">
        <v>30</v>
      </c>
      <c r="G61" s="24">
        <v>2.2799999999999998</v>
      </c>
      <c r="H61" s="24">
        <v>0.24</v>
      </c>
      <c r="I61" s="24">
        <v>14.76</v>
      </c>
      <c r="J61" s="24">
        <v>70.5</v>
      </c>
      <c r="K61" s="50" t="s">
        <v>35</v>
      </c>
      <c r="L61" s="24">
        <v>2.25</v>
      </c>
    </row>
    <row r="62" spans="1:12" ht="15">
      <c r="A62" s="19"/>
      <c r="B62" s="20"/>
      <c r="C62" s="21"/>
      <c r="D62" s="25" t="s">
        <v>36</v>
      </c>
      <c r="E62" s="64" t="s">
        <v>93</v>
      </c>
      <c r="F62" s="24">
        <v>137</v>
      </c>
      <c r="G62" s="24">
        <v>1.23</v>
      </c>
      <c r="H62" s="24">
        <v>0.27</v>
      </c>
      <c r="I62" s="24">
        <v>11.1</v>
      </c>
      <c r="J62" s="24">
        <v>47.3</v>
      </c>
      <c r="K62" s="65" t="s">
        <v>35</v>
      </c>
      <c r="L62" s="24">
        <v>37.76</v>
      </c>
    </row>
    <row r="63" spans="1:12" ht="15">
      <c r="A63" s="19"/>
      <c r="B63" s="20"/>
      <c r="C63" s="21"/>
      <c r="D63" s="39" t="s">
        <v>38</v>
      </c>
      <c r="E63" s="64" t="s">
        <v>101</v>
      </c>
      <c r="F63" s="24">
        <v>43</v>
      </c>
      <c r="G63" s="24">
        <v>0.93</v>
      </c>
      <c r="H63" s="24">
        <v>1.34</v>
      </c>
      <c r="I63" s="24">
        <v>3.98</v>
      </c>
      <c r="J63" s="24">
        <v>33.340000000000003</v>
      </c>
      <c r="K63" s="50" t="s">
        <v>52</v>
      </c>
      <c r="L63" s="24">
        <v>15.36</v>
      </c>
    </row>
    <row r="64" spans="1:12" ht="15">
      <c r="A64" s="19"/>
      <c r="B64" s="20"/>
      <c r="C64" s="21"/>
      <c r="D64" s="69" t="s">
        <v>38</v>
      </c>
      <c r="E64" s="64" t="s">
        <v>102</v>
      </c>
      <c r="F64" s="24">
        <v>10</v>
      </c>
      <c r="G64" s="24">
        <v>0.08</v>
      </c>
      <c r="H64" s="24">
        <v>7.26</v>
      </c>
      <c r="I64" s="24">
        <v>0.14000000000000001</v>
      </c>
      <c r="J64" s="24">
        <v>66</v>
      </c>
      <c r="K64" s="65" t="s">
        <v>55</v>
      </c>
      <c r="L64" s="24">
        <v>8.35</v>
      </c>
    </row>
    <row r="65" spans="1:12" ht="15">
      <c r="A65" s="26"/>
      <c r="B65" s="27"/>
      <c r="C65" s="28"/>
      <c r="D65" s="29" t="s">
        <v>39</v>
      </c>
      <c r="E65" s="30"/>
      <c r="F65" s="31">
        <f>SUM(F59:F64)</f>
        <v>635</v>
      </c>
      <c r="G65" s="31">
        <f>SUM(G59:G64)</f>
        <v>10.29</v>
      </c>
      <c r="H65" s="31">
        <f>SUM(H59:H64)</f>
        <v>15.49</v>
      </c>
      <c r="I65" s="31">
        <f>SUM(I59:I64)</f>
        <v>70.17</v>
      </c>
      <c r="J65" s="31">
        <f>SUM(J59:J64)</f>
        <v>456.84000000000003</v>
      </c>
      <c r="K65" s="51"/>
      <c r="L65" s="31">
        <f>SUM(L59:L64)</f>
        <v>98.009999999999991</v>
      </c>
    </row>
    <row r="66" spans="1:12" ht="15">
      <c r="A66" s="46">
        <f>A59</f>
        <v>1</v>
      </c>
      <c r="B66" s="41">
        <f>B59</f>
        <v>4</v>
      </c>
      <c r="C66" s="42" t="s">
        <v>56</v>
      </c>
      <c r="D66" s="25" t="s">
        <v>38</v>
      </c>
      <c r="E66" s="23"/>
      <c r="F66" s="24"/>
      <c r="G66" s="24"/>
      <c r="H66" s="24"/>
      <c r="I66" s="24"/>
      <c r="J66" s="24"/>
      <c r="K66" s="24"/>
      <c r="L66" s="24"/>
    </row>
    <row r="67" spans="1:12" ht="15">
      <c r="A67" s="19"/>
      <c r="B67" s="20"/>
      <c r="C67" s="21"/>
      <c r="D67" s="25" t="s">
        <v>40</v>
      </c>
      <c r="E67" s="23" t="s">
        <v>68</v>
      </c>
      <c r="F67" s="24">
        <v>200</v>
      </c>
      <c r="G67" s="24">
        <v>1.4</v>
      </c>
      <c r="H67" s="24">
        <v>4.09</v>
      </c>
      <c r="I67" s="24">
        <v>10.19</v>
      </c>
      <c r="J67" s="24">
        <v>88</v>
      </c>
      <c r="K67" s="24" t="s">
        <v>69</v>
      </c>
      <c r="L67" s="24">
        <v>8.81</v>
      </c>
    </row>
    <row r="68" spans="1:12" ht="15">
      <c r="A68" s="19"/>
      <c r="B68" s="20"/>
      <c r="C68" s="21"/>
      <c r="D68" s="25" t="s">
        <v>43</v>
      </c>
      <c r="E68" s="64" t="s">
        <v>106</v>
      </c>
      <c r="F68" s="24">
        <v>210</v>
      </c>
      <c r="G68" s="24">
        <v>21.95</v>
      </c>
      <c r="H68" s="24">
        <v>7.35</v>
      </c>
      <c r="I68" s="24">
        <v>18.48</v>
      </c>
      <c r="J68" s="24">
        <v>228.27</v>
      </c>
      <c r="K68" s="65" t="s">
        <v>107</v>
      </c>
      <c r="L68" s="24">
        <v>76.92</v>
      </c>
    </row>
    <row r="69" spans="1:12" ht="15">
      <c r="A69" s="19"/>
      <c r="B69" s="20"/>
      <c r="C69" s="21"/>
      <c r="D69" s="25" t="s">
        <v>28</v>
      </c>
      <c r="E69" s="23" t="s">
        <v>29</v>
      </c>
      <c r="F69" s="24">
        <v>150</v>
      </c>
      <c r="G69" s="24">
        <v>8.81</v>
      </c>
      <c r="H69" s="24">
        <v>6.09</v>
      </c>
      <c r="I69" s="24">
        <v>39.799999999999997</v>
      </c>
      <c r="J69" s="24">
        <v>249</v>
      </c>
      <c r="K69" s="50" t="s">
        <v>30</v>
      </c>
      <c r="L69" s="24">
        <v>7.25</v>
      </c>
    </row>
    <row r="70" spans="1:12" ht="15">
      <c r="A70" s="19"/>
      <c r="B70" s="20"/>
      <c r="C70" s="21"/>
      <c r="D70" s="25" t="s">
        <v>53</v>
      </c>
      <c r="E70" s="23" t="s">
        <v>54</v>
      </c>
      <c r="F70" s="24">
        <v>189</v>
      </c>
      <c r="G70" s="24">
        <v>0.18</v>
      </c>
      <c r="H70" s="24"/>
      <c r="I70" s="24">
        <v>13.53</v>
      </c>
      <c r="J70" s="24">
        <v>54.89</v>
      </c>
      <c r="K70" s="50" t="s">
        <v>55</v>
      </c>
      <c r="L70" s="52">
        <v>1.78</v>
      </c>
    </row>
    <row r="71" spans="1:12" ht="15">
      <c r="A71" s="19"/>
      <c r="B71" s="20"/>
      <c r="C71" s="21"/>
      <c r="D71" s="25" t="s">
        <v>44</v>
      </c>
      <c r="E71" s="23" t="s">
        <v>34</v>
      </c>
      <c r="F71" s="24">
        <v>26</v>
      </c>
      <c r="G71" s="24">
        <v>1.52</v>
      </c>
      <c r="H71" s="24">
        <v>0.16</v>
      </c>
      <c r="I71" s="24">
        <v>9.84</v>
      </c>
      <c r="J71" s="24">
        <v>47</v>
      </c>
      <c r="K71" s="50" t="s">
        <v>35</v>
      </c>
      <c r="L71" s="24">
        <v>1.93</v>
      </c>
    </row>
    <row r="72" spans="1:12" ht="15">
      <c r="A72" s="19"/>
      <c r="B72" s="20"/>
      <c r="C72" s="21"/>
      <c r="D72" s="25" t="s">
        <v>46</v>
      </c>
      <c r="E72" s="23" t="s">
        <v>47</v>
      </c>
      <c r="F72" s="24">
        <v>20</v>
      </c>
      <c r="G72" s="24">
        <v>1.32</v>
      </c>
      <c r="H72" s="24">
        <v>0.24</v>
      </c>
      <c r="I72" s="24">
        <v>6.68</v>
      </c>
      <c r="J72" s="24">
        <v>34.799999999999997</v>
      </c>
      <c r="K72" s="50" t="s">
        <v>35</v>
      </c>
      <c r="L72" s="24">
        <v>1.57</v>
      </c>
    </row>
    <row r="73" spans="1:12" ht="15">
      <c r="A73" s="19"/>
      <c r="B73" s="20"/>
      <c r="C73" s="21"/>
      <c r="D73" s="53" t="s">
        <v>36</v>
      </c>
      <c r="E73" s="43"/>
      <c r="F73" s="24"/>
      <c r="G73" s="24"/>
      <c r="H73" s="24"/>
      <c r="I73" s="24"/>
      <c r="J73" s="24"/>
      <c r="K73" s="54"/>
      <c r="L73" s="24"/>
    </row>
    <row r="74" spans="1:12" ht="15">
      <c r="A74" s="19"/>
      <c r="B74" s="20"/>
      <c r="C74" s="21"/>
      <c r="D74" s="67" t="s">
        <v>75</v>
      </c>
      <c r="E74" s="64" t="s">
        <v>91</v>
      </c>
      <c r="F74" s="24">
        <v>20</v>
      </c>
      <c r="G74" s="24"/>
      <c r="H74" s="24"/>
      <c r="I74" s="24">
        <v>15.95</v>
      </c>
      <c r="J74" s="24">
        <v>64.319999999999993</v>
      </c>
      <c r="K74" s="65" t="s">
        <v>45</v>
      </c>
      <c r="L74" s="24">
        <v>7</v>
      </c>
    </row>
    <row r="75" spans="1:12" ht="15">
      <c r="A75" s="26"/>
      <c r="B75" s="27"/>
      <c r="C75" s="28"/>
      <c r="D75" s="29" t="s">
        <v>39</v>
      </c>
      <c r="E75" s="30"/>
      <c r="F75" s="31">
        <v>645</v>
      </c>
      <c r="G75" s="31">
        <f>SUM(G67:G74)</f>
        <v>35.18</v>
      </c>
      <c r="H75" s="31">
        <f>SUM(H67:H74)</f>
        <v>17.93</v>
      </c>
      <c r="I75" s="31">
        <f>SUM(I67:I74)</f>
        <v>114.47000000000001</v>
      </c>
      <c r="J75" s="31">
        <f>SUM(J67:J74)</f>
        <v>766.28</v>
      </c>
      <c r="K75" s="51"/>
      <c r="L75" s="31">
        <v>98.01</v>
      </c>
    </row>
    <row r="76" spans="1:12" ht="15.75" customHeight="1">
      <c r="A76" s="34">
        <f>A59</f>
        <v>1</v>
      </c>
      <c r="B76" s="35">
        <f>B59</f>
        <v>4</v>
      </c>
      <c r="C76" s="70" t="s">
        <v>49</v>
      </c>
      <c r="D76" s="71"/>
      <c r="E76" s="36"/>
      <c r="F76" s="37">
        <f>F65+F75</f>
        <v>1280</v>
      </c>
      <c r="G76" s="37">
        <f>G65+G75</f>
        <v>45.47</v>
      </c>
      <c r="H76" s="37">
        <f>H65+H75</f>
        <v>33.42</v>
      </c>
      <c r="I76" s="37">
        <f>I65+I75</f>
        <v>184.64000000000001</v>
      </c>
      <c r="J76" s="37">
        <f>J65+J75</f>
        <v>1223.1199999999999</v>
      </c>
      <c r="K76" s="37"/>
      <c r="L76" s="37">
        <f>L65+L75</f>
        <v>196.01999999999998</v>
      </c>
    </row>
    <row r="77" spans="1:12" ht="15">
      <c r="A77" s="13">
        <v>1</v>
      </c>
      <c r="B77" s="14">
        <v>5</v>
      </c>
      <c r="C77" s="15" t="s">
        <v>25</v>
      </c>
      <c r="D77" s="16" t="s">
        <v>26</v>
      </c>
      <c r="E77" s="68" t="s">
        <v>108</v>
      </c>
      <c r="F77" s="18">
        <v>100</v>
      </c>
      <c r="G77" s="18">
        <v>14.33</v>
      </c>
      <c r="H77" s="18">
        <v>16.100000000000001</v>
      </c>
      <c r="I77" s="18">
        <v>12.76</v>
      </c>
      <c r="J77" s="18">
        <v>255.36</v>
      </c>
      <c r="K77" s="63" t="s">
        <v>85</v>
      </c>
      <c r="L77" s="18">
        <v>37.79</v>
      </c>
    </row>
    <row r="78" spans="1:12" ht="15">
      <c r="A78" s="19"/>
      <c r="B78" s="20"/>
      <c r="C78" s="21"/>
      <c r="D78" s="22" t="s">
        <v>28</v>
      </c>
      <c r="E78" s="23" t="s">
        <v>70</v>
      </c>
      <c r="F78" s="24">
        <v>100</v>
      </c>
      <c r="G78" s="24">
        <v>2.59</v>
      </c>
      <c r="H78" s="24">
        <v>4.28</v>
      </c>
      <c r="I78" s="24">
        <v>20.8</v>
      </c>
      <c r="J78" s="24">
        <v>132.69999999999999</v>
      </c>
      <c r="K78" s="50" t="s">
        <v>71</v>
      </c>
      <c r="L78" s="24">
        <v>15.29</v>
      </c>
    </row>
    <row r="79" spans="1:12" ht="15">
      <c r="A79" s="19"/>
      <c r="B79" s="20"/>
      <c r="C79" s="21"/>
      <c r="D79" s="25" t="s">
        <v>53</v>
      </c>
      <c r="E79" s="64" t="s">
        <v>110</v>
      </c>
      <c r="F79" s="24">
        <v>180</v>
      </c>
      <c r="G79" s="24">
        <v>4.41</v>
      </c>
      <c r="H79" s="24">
        <v>4.5</v>
      </c>
      <c r="I79" s="24">
        <v>29.25</v>
      </c>
      <c r="J79" s="24">
        <v>171</v>
      </c>
      <c r="K79" s="65" t="s">
        <v>111</v>
      </c>
      <c r="L79" s="24">
        <v>18</v>
      </c>
    </row>
    <row r="80" spans="1:12" ht="15">
      <c r="A80" s="19"/>
      <c r="B80" s="20"/>
      <c r="C80" s="21"/>
      <c r="D80" s="25" t="s">
        <v>33</v>
      </c>
      <c r="E80" s="23" t="s">
        <v>34</v>
      </c>
      <c r="F80" s="24">
        <v>30</v>
      </c>
      <c r="G80" s="24">
        <v>2.2799999999999998</v>
      </c>
      <c r="H80" s="24">
        <v>0.24</v>
      </c>
      <c r="I80" s="24">
        <v>14.76</v>
      </c>
      <c r="J80" s="24">
        <v>70.5</v>
      </c>
      <c r="K80" s="50" t="s">
        <v>35</v>
      </c>
      <c r="L80" s="24">
        <v>2.25</v>
      </c>
    </row>
    <row r="81" spans="1:12" ht="15">
      <c r="A81" s="19"/>
      <c r="B81" s="20"/>
      <c r="C81" s="21"/>
      <c r="D81" s="22" t="s">
        <v>38</v>
      </c>
      <c r="E81" s="64" t="s">
        <v>66</v>
      </c>
      <c r="F81" s="24">
        <v>60</v>
      </c>
      <c r="G81" s="24">
        <v>1.32</v>
      </c>
      <c r="H81" s="24">
        <v>5.39</v>
      </c>
      <c r="I81" s="24">
        <v>6.76</v>
      </c>
      <c r="J81" s="24">
        <v>52.86</v>
      </c>
      <c r="K81" s="65" t="s">
        <v>109</v>
      </c>
      <c r="L81" s="24">
        <v>4.92</v>
      </c>
    </row>
    <row r="82" spans="1:12" ht="15">
      <c r="A82" s="19"/>
      <c r="B82" s="20"/>
      <c r="C82" s="21"/>
      <c r="D82" s="22" t="s">
        <v>31</v>
      </c>
      <c r="E82" s="64"/>
      <c r="F82" s="24"/>
      <c r="G82" s="24"/>
      <c r="H82" s="24"/>
      <c r="I82" s="24"/>
      <c r="J82" s="24"/>
      <c r="K82" s="65"/>
      <c r="L82" s="24"/>
    </row>
    <row r="83" spans="1:12" ht="15">
      <c r="A83" s="19"/>
      <c r="B83" s="20"/>
      <c r="C83" s="21"/>
      <c r="D83" s="69" t="s">
        <v>36</v>
      </c>
      <c r="E83" s="64" t="s">
        <v>37</v>
      </c>
      <c r="F83" s="24">
        <v>158</v>
      </c>
      <c r="G83" s="24">
        <v>0.4</v>
      </c>
      <c r="H83" s="24">
        <v>0.4</v>
      </c>
      <c r="I83" s="24">
        <v>9.9</v>
      </c>
      <c r="J83" s="24">
        <v>47.4</v>
      </c>
      <c r="K83" s="65" t="s">
        <v>35</v>
      </c>
      <c r="L83" s="24">
        <v>19.760000000000002</v>
      </c>
    </row>
    <row r="84" spans="1:12" ht="15">
      <c r="A84" s="26"/>
      <c r="B84" s="27"/>
      <c r="C84" s="28"/>
      <c r="D84" s="29" t="s">
        <v>39</v>
      </c>
      <c r="E84" s="30"/>
      <c r="F84" s="31">
        <f>SUM(F77:F83)</f>
        <v>628</v>
      </c>
      <c r="G84" s="31">
        <f>SUM(G77:G83)</f>
        <v>25.330000000000002</v>
      </c>
      <c r="H84" s="31">
        <f>SUM(H77:H83)</f>
        <v>30.91</v>
      </c>
      <c r="I84" s="31">
        <f>SUM(I77:I83)</f>
        <v>94.230000000000018</v>
      </c>
      <c r="J84" s="31">
        <f>SUM(J77:J83)</f>
        <v>729.81999999999994</v>
      </c>
      <c r="K84" s="51"/>
      <c r="L84" s="31">
        <f>SUM(L77:L83)</f>
        <v>98.01</v>
      </c>
    </row>
    <row r="85" spans="1:12" ht="15">
      <c r="A85" s="46">
        <f>A77</f>
        <v>1</v>
      </c>
      <c r="B85" s="41">
        <f>B77</f>
        <v>5</v>
      </c>
      <c r="C85" s="42" t="s">
        <v>56</v>
      </c>
      <c r="D85" s="25" t="s">
        <v>38</v>
      </c>
      <c r="E85" s="43" t="s">
        <v>66</v>
      </c>
      <c r="F85" s="24">
        <v>30</v>
      </c>
      <c r="G85" s="24">
        <v>1.32</v>
      </c>
      <c r="H85" s="24">
        <v>5.39</v>
      </c>
      <c r="I85" s="24">
        <v>6.76</v>
      </c>
      <c r="J85" s="24">
        <v>52.86</v>
      </c>
      <c r="K85" s="54" t="s">
        <v>109</v>
      </c>
      <c r="L85" s="24">
        <v>2.4500000000000002</v>
      </c>
    </row>
    <row r="86" spans="1:12" ht="15">
      <c r="A86" s="19"/>
      <c r="B86" s="20"/>
      <c r="C86" s="21"/>
      <c r="D86" s="25" t="s">
        <v>40</v>
      </c>
      <c r="E86" s="23" t="s">
        <v>72</v>
      </c>
      <c r="F86" s="24">
        <v>200</v>
      </c>
      <c r="G86" s="24">
        <v>7.21</v>
      </c>
      <c r="H86" s="24">
        <v>8.16</v>
      </c>
      <c r="I86" s="24">
        <v>32.92</v>
      </c>
      <c r="J86" s="24">
        <v>186</v>
      </c>
      <c r="K86" s="50" t="s">
        <v>73</v>
      </c>
      <c r="L86" s="24">
        <v>9.32</v>
      </c>
    </row>
    <row r="87" spans="1:12" ht="15">
      <c r="A87" s="19"/>
      <c r="B87" s="20"/>
      <c r="C87" s="21"/>
      <c r="D87" s="25" t="s">
        <v>43</v>
      </c>
      <c r="E87" s="23" t="s">
        <v>108</v>
      </c>
      <c r="F87" s="24">
        <v>100</v>
      </c>
      <c r="G87" s="24">
        <v>14.33</v>
      </c>
      <c r="H87" s="24">
        <v>16.100000000000001</v>
      </c>
      <c r="I87" s="24">
        <v>12.76</v>
      </c>
      <c r="J87" s="24">
        <v>255.36</v>
      </c>
      <c r="K87" s="50" t="s">
        <v>85</v>
      </c>
      <c r="L87" s="24">
        <v>37.79</v>
      </c>
    </row>
    <row r="88" spans="1:12" ht="15">
      <c r="A88" s="19"/>
      <c r="B88" s="20"/>
      <c r="C88" s="21"/>
      <c r="D88" s="25" t="s">
        <v>28</v>
      </c>
      <c r="E88" s="23" t="s">
        <v>70</v>
      </c>
      <c r="F88" s="24">
        <v>100</v>
      </c>
      <c r="G88" s="24">
        <v>2.58</v>
      </c>
      <c r="H88" s="24">
        <v>4.2699999999999996</v>
      </c>
      <c r="I88" s="24">
        <v>20.72</v>
      </c>
      <c r="J88" s="24">
        <v>132.16999999999999</v>
      </c>
      <c r="K88" s="50" t="s">
        <v>71</v>
      </c>
      <c r="L88" s="24">
        <v>13.9</v>
      </c>
    </row>
    <row r="89" spans="1:12" ht="15">
      <c r="A89" s="19"/>
      <c r="B89" s="20"/>
      <c r="C89" s="21"/>
      <c r="D89" s="25" t="s">
        <v>31</v>
      </c>
      <c r="E89" s="23"/>
      <c r="F89" s="24"/>
      <c r="G89" s="24"/>
      <c r="H89" s="24"/>
      <c r="I89" s="24"/>
      <c r="J89" s="24"/>
      <c r="K89" s="50"/>
      <c r="L89" s="24"/>
    </row>
    <row r="90" spans="1:12" ht="15">
      <c r="A90" s="19"/>
      <c r="B90" s="20"/>
      <c r="C90" s="21"/>
      <c r="D90" s="25" t="s">
        <v>44</v>
      </c>
      <c r="E90" s="23" t="s">
        <v>34</v>
      </c>
      <c r="F90" s="24">
        <v>20</v>
      </c>
      <c r="G90" s="24">
        <v>1.44</v>
      </c>
      <c r="H90" s="24">
        <v>0.15</v>
      </c>
      <c r="I90" s="24">
        <v>9.35</v>
      </c>
      <c r="J90" s="24">
        <v>44.65</v>
      </c>
      <c r="K90" s="50" t="s">
        <v>35</v>
      </c>
      <c r="L90" s="24">
        <v>1.5</v>
      </c>
    </row>
    <row r="91" spans="1:12" ht="15">
      <c r="A91" s="19"/>
      <c r="B91" s="20"/>
      <c r="C91" s="21"/>
      <c r="D91" s="25" t="s">
        <v>46</v>
      </c>
      <c r="E91" s="23" t="s">
        <v>47</v>
      </c>
      <c r="F91" s="24">
        <v>20</v>
      </c>
      <c r="G91" s="24">
        <v>1.32</v>
      </c>
      <c r="H91" s="24">
        <v>0.24</v>
      </c>
      <c r="I91" s="24">
        <v>6.68</v>
      </c>
      <c r="J91" s="24">
        <v>34.799999999999997</v>
      </c>
      <c r="K91" s="50" t="s">
        <v>35</v>
      </c>
      <c r="L91" s="24">
        <v>1.57</v>
      </c>
    </row>
    <row r="92" spans="1:12" ht="15">
      <c r="A92" s="19"/>
      <c r="B92" s="20"/>
      <c r="C92" s="21"/>
      <c r="D92" s="39" t="s">
        <v>53</v>
      </c>
      <c r="E92" s="23" t="s">
        <v>103</v>
      </c>
      <c r="F92" s="24">
        <v>195</v>
      </c>
      <c r="G92" s="24">
        <v>0.27</v>
      </c>
      <c r="H92" s="24"/>
      <c r="I92" s="24">
        <v>13.68</v>
      </c>
      <c r="J92" s="24">
        <v>54</v>
      </c>
      <c r="K92" s="50" t="s">
        <v>105</v>
      </c>
      <c r="L92" s="52">
        <v>3.98</v>
      </c>
    </row>
    <row r="93" spans="1:12" ht="15">
      <c r="A93" s="19"/>
      <c r="B93" s="20"/>
      <c r="C93" s="21"/>
      <c r="D93" s="69" t="s">
        <v>36</v>
      </c>
      <c r="E93" s="64" t="s">
        <v>93</v>
      </c>
      <c r="F93" s="24">
        <v>100</v>
      </c>
      <c r="G93" s="24">
        <v>1.23</v>
      </c>
      <c r="H93" s="24">
        <v>0.27</v>
      </c>
      <c r="I93" s="24">
        <v>11.1</v>
      </c>
      <c r="J93" s="24">
        <v>47.3</v>
      </c>
      <c r="K93" s="50" t="s">
        <v>35</v>
      </c>
      <c r="L93" s="24">
        <v>27.5</v>
      </c>
    </row>
    <row r="94" spans="1:12" ht="15">
      <c r="A94" s="26"/>
      <c r="B94" s="27"/>
      <c r="C94" s="28"/>
      <c r="D94" s="29" t="s">
        <v>39</v>
      </c>
      <c r="E94" s="30"/>
      <c r="F94" s="31">
        <f>SUM(F85:F93)</f>
        <v>765</v>
      </c>
      <c r="G94" s="31">
        <f t="shared" ref="G94" si="4">SUM(G85:G93)</f>
        <v>29.7</v>
      </c>
      <c r="H94" s="31">
        <f t="shared" ref="H94" si="5">SUM(H85:H93)</f>
        <v>34.580000000000005</v>
      </c>
      <c r="I94" s="31">
        <f t="shared" ref="I94" si="6">SUM(I85:I93)</f>
        <v>113.97</v>
      </c>
      <c r="J94" s="31">
        <f t="shared" ref="J94" si="7">SUM(J85:J93)</f>
        <v>807.13999999999987</v>
      </c>
      <c r="K94" s="51"/>
      <c r="L94" s="31">
        <f>SUM(L85:L93)</f>
        <v>98.01</v>
      </c>
    </row>
    <row r="95" spans="1:12" ht="15.75" customHeight="1">
      <c r="A95" s="34">
        <f>A77</f>
        <v>1</v>
      </c>
      <c r="B95" s="35">
        <f>B77</f>
        <v>5</v>
      </c>
      <c r="C95" s="70" t="s">
        <v>49</v>
      </c>
      <c r="D95" s="71"/>
      <c r="E95" s="36"/>
      <c r="F95" s="37">
        <f>F84+F94</f>
        <v>1393</v>
      </c>
      <c r="G95" s="37">
        <f t="shared" ref="G95" si="8">G84+G94</f>
        <v>55.03</v>
      </c>
      <c r="H95" s="37">
        <f t="shared" ref="H95" si="9">H84+H94</f>
        <v>65.490000000000009</v>
      </c>
      <c r="I95" s="37">
        <f t="shared" ref="I95" si="10">I84+I94</f>
        <v>208.20000000000002</v>
      </c>
      <c r="J95" s="37">
        <f t="shared" ref="J95:L95" si="11">J84+J94</f>
        <v>1536.9599999999998</v>
      </c>
      <c r="K95" s="37"/>
      <c r="L95" s="37">
        <f t="shared" si="11"/>
        <v>196.02</v>
      </c>
    </row>
    <row r="96" spans="1:12" ht="15">
      <c r="A96" s="13">
        <v>2</v>
      </c>
      <c r="B96" s="14">
        <v>1</v>
      </c>
      <c r="C96" s="15" t="s">
        <v>25</v>
      </c>
      <c r="D96" s="16" t="s">
        <v>26</v>
      </c>
      <c r="E96" s="17" t="s">
        <v>112</v>
      </c>
      <c r="F96" s="18">
        <v>100</v>
      </c>
      <c r="G96" s="18">
        <v>19.899999999999999</v>
      </c>
      <c r="H96" s="18">
        <v>7.17</v>
      </c>
      <c r="I96" s="18">
        <v>14.54</v>
      </c>
      <c r="J96" s="18">
        <v>201.8</v>
      </c>
      <c r="K96" s="45" t="s">
        <v>113</v>
      </c>
      <c r="L96" s="18">
        <v>44.08</v>
      </c>
    </row>
    <row r="97" spans="1:12" ht="15">
      <c r="A97" s="19"/>
      <c r="B97" s="20"/>
      <c r="C97" s="21"/>
      <c r="D97" s="39" t="s">
        <v>74</v>
      </c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5" t="s">
        <v>53</v>
      </c>
      <c r="E98" s="23" t="s">
        <v>63</v>
      </c>
      <c r="F98" s="24">
        <v>180</v>
      </c>
      <c r="G98" s="24">
        <v>0.01</v>
      </c>
      <c r="H98" s="24">
        <v>0.04</v>
      </c>
      <c r="I98" s="24">
        <v>17.899999999999999</v>
      </c>
      <c r="J98" s="24">
        <v>72.3</v>
      </c>
      <c r="K98" s="50" t="s">
        <v>92</v>
      </c>
      <c r="L98" s="24">
        <v>3.11</v>
      </c>
    </row>
    <row r="99" spans="1:12" ht="15">
      <c r="A99" s="19"/>
      <c r="B99" s="20"/>
      <c r="C99" s="21"/>
      <c r="D99" s="25" t="s">
        <v>33</v>
      </c>
      <c r="E99" s="23" t="s">
        <v>34</v>
      </c>
      <c r="F99" s="24">
        <v>20</v>
      </c>
      <c r="G99" s="24">
        <v>2.2799999999999998</v>
      </c>
      <c r="H99" s="24">
        <v>0.24</v>
      </c>
      <c r="I99" s="24">
        <v>14.76</v>
      </c>
      <c r="J99" s="24">
        <v>70.5</v>
      </c>
      <c r="K99" s="50" t="s">
        <v>35</v>
      </c>
      <c r="L99" s="24">
        <v>2.25</v>
      </c>
    </row>
    <row r="100" spans="1:12" ht="15">
      <c r="A100" s="19"/>
      <c r="B100" s="20"/>
      <c r="C100" s="21"/>
      <c r="D100" s="25" t="s">
        <v>36</v>
      </c>
      <c r="E100" s="23"/>
      <c r="F100" s="24"/>
      <c r="G100" s="24"/>
      <c r="H100" s="24"/>
      <c r="I100" s="24"/>
      <c r="J100" s="24"/>
      <c r="K100" s="50"/>
      <c r="L100" s="24"/>
    </row>
    <row r="101" spans="1:12" ht="15">
      <c r="A101" s="19"/>
      <c r="B101" s="20"/>
      <c r="C101" s="21"/>
      <c r="D101" s="39" t="s">
        <v>38</v>
      </c>
      <c r="E101" s="23" t="s">
        <v>114</v>
      </c>
      <c r="F101" s="24">
        <v>40</v>
      </c>
      <c r="G101" s="24">
        <v>4.8</v>
      </c>
      <c r="H101" s="24">
        <v>4</v>
      </c>
      <c r="I101" s="24">
        <v>0.3</v>
      </c>
      <c r="J101" s="24">
        <v>56.6</v>
      </c>
      <c r="K101" s="50" t="s">
        <v>115</v>
      </c>
      <c r="L101" s="24">
        <v>17.600000000000001</v>
      </c>
    </row>
    <row r="102" spans="1:12" ht="15">
      <c r="A102" s="19"/>
      <c r="B102" s="20"/>
      <c r="C102" s="21"/>
      <c r="D102" s="39" t="s">
        <v>75</v>
      </c>
      <c r="E102" s="23" t="s">
        <v>116</v>
      </c>
      <c r="F102" s="24">
        <v>20</v>
      </c>
      <c r="G102" s="24">
        <v>0.01</v>
      </c>
      <c r="H102" s="24">
        <v>0.04</v>
      </c>
      <c r="I102" s="24">
        <v>17.899999999999999</v>
      </c>
      <c r="J102" s="24">
        <v>72.3</v>
      </c>
      <c r="K102" s="50" t="s">
        <v>35</v>
      </c>
      <c r="L102" s="24">
        <v>8.5</v>
      </c>
    </row>
    <row r="103" spans="1:12" ht="15">
      <c r="A103" s="19"/>
      <c r="B103" s="20"/>
      <c r="C103" s="21"/>
      <c r="D103" s="39" t="s">
        <v>38</v>
      </c>
      <c r="E103" s="23" t="s">
        <v>48</v>
      </c>
      <c r="F103" s="24">
        <v>60</v>
      </c>
      <c r="G103" s="24">
        <v>0.54</v>
      </c>
      <c r="H103" s="24">
        <v>2.82</v>
      </c>
      <c r="I103" s="24">
        <v>3.56</v>
      </c>
      <c r="J103" s="24">
        <v>42</v>
      </c>
      <c r="K103" s="50" t="s">
        <v>35</v>
      </c>
      <c r="L103" s="24">
        <v>15.47</v>
      </c>
    </row>
    <row r="104" spans="1:12" ht="15">
      <c r="A104" s="19"/>
      <c r="B104" s="20"/>
      <c r="C104" s="21"/>
      <c r="D104" s="39" t="s">
        <v>75</v>
      </c>
      <c r="E104" s="23" t="s">
        <v>91</v>
      </c>
      <c r="F104" s="24">
        <v>20</v>
      </c>
      <c r="G104" s="24"/>
      <c r="H104" s="24"/>
      <c r="I104" s="24">
        <v>15.95</v>
      </c>
      <c r="J104" s="24">
        <v>64.319999999999993</v>
      </c>
      <c r="K104" s="50" t="s">
        <v>45</v>
      </c>
      <c r="L104" s="24">
        <v>7</v>
      </c>
    </row>
    <row r="105" spans="1:12" ht="15">
      <c r="A105" s="26"/>
      <c r="B105" s="27"/>
      <c r="C105" s="28"/>
      <c r="D105" s="29" t="s">
        <v>39</v>
      </c>
      <c r="E105" s="30"/>
      <c r="F105" s="31">
        <f>SUM(F98:F104)</f>
        <v>340</v>
      </c>
      <c r="G105" s="31">
        <f>SUM(G98:G104)</f>
        <v>7.64</v>
      </c>
      <c r="H105" s="31">
        <f>SUM(H98:H104)</f>
        <v>7.1400000000000006</v>
      </c>
      <c r="I105" s="31">
        <f>SUM(I98:I104)</f>
        <v>70.36999999999999</v>
      </c>
      <c r="J105" s="31">
        <f>SUM(J98:J104)</f>
        <v>378.02</v>
      </c>
      <c r="K105" s="51"/>
      <c r="L105" s="31">
        <f>SUM(L96:L104)</f>
        <v>98.009999999999991</v>
      </c>
    </row>
    <row r="106" spans="1:12" ht="15">
      <c r="A106" s="46">
        <f>A96</f>
        <v>2</v>
      </c>
      <c r="B106" s="41">
        <f>B96</f>
        <v>1</v>
      </c>
      <c r="C106" s="42" t="s">
        <v>56</v>
      </c>
      <c r="D106" s="25" t="s">
        <v>38</v>
      </c>
      <c r="E106" s="23" t="s">
        <v>48</v>
      </c>
      <c r="F106" s="24">
        <v>16</v>
      </c>
      <c r="G106" s="24">
        <v>0.54</v>
      </c>
      <c r="H106" s="24">
        <v>2.82</v>
      </c>
      <c r="I106" s="24">
        <v>3.56</v>
      </c>
      <c r="J106" s="24">
        <v>42</v>
      </c>
      <c r="K106" s="50" t="s">
        <v>35</v>
      </c>
      <c r="L106" s="24">
        <v>4.03</v>
      </c>
    </row>
    <row r="107" spans="1:12" ht="15">
      <c r="A107" s="19"/>
      <c r="B107" s="20"/>
      <c r="C107" s="21"/>
      <c r="D107" s="25" t="s">
        <v>40</v>
      </c>
      <c r="E107" s="23" t="s">
        <v>76</v>
      </c>
      <c r="F107" s="24">
        <v>200</v>
      </c>
      <c r="G107" s="24">
        <v>2.52</v>
      </c>
      <c r="H107" s="24">
        <v>6.77</v>
      </c>
      <c r="I107" s="24">
        <v>39.68</v>
      </c>
      <c r="J107" s="24">
        <v>207.8</v>
      </c>
      <c r="K107" s="50" t="s">
        <v>77</v>
      </c>
      <c r="L107" s="24">
        <v>14.54</v>
      </c>
    </row>
    <row r="108" spans="1:12" ht="15">
      <c r="A108" s="19"/>
      <c r="B108" s="20"/>
      <c r="C108" s="21"/>
      <c r="D108" s="25" t="s">
        <v>43</v>
      </c>
      <c r="E108" s="23" t="s">
        <v>112</v>
      </c>
      <c r="F108" s="24">
        <v>100</v>
      </c>
      <c r="G108" s="24">
        <v>19.899999999999999</v>
      </c>
      <c r="H108" s="24">
        <v>7.17</v>
      </c>
      <c r="I108" s="24">
        <v>14.54</v>
      </c>
      <c r="J108" s="24">
        <v>201.8</v>
      </c>
      <c r="K108" s="50" t="s">
        <v>113</v>
      </c>
      <c r="L108" s="24">
        <v>44.08</v>
      </c>
    </row>
    <row r="109" spans="1:12" ht="15">
      <c r="A109" s="19"/>
      <c r="B109" s="20"/>
      <c r="C109" s="21"/>
      <c r="D109" s="25" t="s">
        <v>28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75</v>
      </c>
      <c r="E110" s="43" t="s">
        <v>91</v>
      </c>
      <c r="F110" s="24">
        <v>20</v>
      </c>
      <c r="G110" s="24"/>
      <c r="H110" s="24"/>
      <c r="I110" s="24">
        <v>15.95</v>
      </c>
      <c r="J110" s="24">
        <v>64.319999999999993</v>
      </c>
      <c r="K110" s="50" t="s">
        <v>35</v>
      </c>
      <c r="L110" s="24">
        <v>7</v>
      </c>
    </row>
    <row r="111" spans="1:12" ht="15">
      <c r="A111" s="19"/>
      <c r="B111" s="20"/>
      <c r="C111" s="21"/>
      <c r="D111" s="25" t="s">
        <v>44</v>
      </c>
      <c r="E111" s="23" t="s">
        <v>34</v>
      </c>
      <c r="F111" s="24">
        <v>20</v>
      </c>
      <c r="G111" s="24">
        <v>1.52</v>
      </c>
      <c r="H111" s="24">
        <v>0.16</v>
      </c>
      <c r="I111" s="24">
        <v>9.84</v>
      </c>
      <c r="J111" s="24">
        <v>47</v>
      </c>
      <c r="K111" s="50" t="s">
        <v>35</v>
      </c>
      <c r="L111" s="24">
        <v>1.5</v>
      </c>
    </row>
    <row r="112" spans="1:12" ht="15">
      <c r="A112" s="19"/>
      <c r="B112" s="20"/>
      <c r="C112" s="21"/>
      <c r="D112" s="25" t="s">
        <v>46</v>
      </c>
      <c r="E112" s="23" t="s">
        <v>47</v>
      </c>
      <c r="F112" s="24">
        <v>20</v>
      </c>
      <c r="G112" s="24">
        <v>1.32</v>
      </c>
      <c r="H112" s="24">
        <v>0.24</v>
      </c>
      <c r="I112" s="24">
        <v>6.68</v>
      </c>
      <c r="J112" s="24">
        <v>34.799999999999997</v>
      </c>
      <c r="K112" s="50" t="s">
        <v>35</v>
      </c>
      <c r="L112" s="24">
        <v>1.57</v>
      </c>
    </row>
    <row r="113" spans="1:12" ht="15">
      <c r="A113" s="19"/>
      <c r="B113" s="20"/>
      <c r="C113" s="21"/>
      <c r="D113" s="39" t="s">
        <v>53</v>
      </c>
      <c r="E113" s="43" t="s">
        <v>63</v>
      </c>
      <c r="F113" s="24">
        <v>180</v>
      </c>
      <c r="G113" s="24">
        <v>0.01</v>
      </c>
      <c r="H113" s="24">
        <v>0.04</v>
      </c>
      <c r="I113" s="24">
        <v>17.899999999999999</v>
      </c>
      <c r="J113" s="24">
        <v>72.3</v>
      </c>
      <c r="K113" s="50" t="s">
        <v>92</v>
      </c>
      <c r="L113" s="24">
        <v>3.11</v>
      </c>
    </row>
    <row r="114" spans="1:12" ht="15">
      <c r="A114" s="19"/>
      <c r="B114" s="20"/>
      <c r="C114" s="21"/>
      <c r="D114" s="39" t="s">
        <v>38</v>
      </c>
      <c r="E114" s="43" t="s">
        <v>114</v>
      </c>
      <c r="F114" s="24">
        <v>40</v>
      </c>
      <c r="G114" s="24">
        <v>4.8</v>
      </c>
      <c r="H114" s="24">
        <v>4</v>
      </c>
      <c r="I114" s="24">
        <v>0.3</v>
      </c>
      <c r="J114" s="24">
        <v>56.6</v>
      </c>
      <c r="K114" s="50" t="s">
        <v>115</v>
      </c>
      <c r="L114" s="24">
        <v>17.600000000000001</v>
      </c>
    </row>
    <row r="115" spans="1:12" ht="15">
      <c r="A115" s="19"/>
      <c r="B115" s="20"/>
      <c r="C115" s="21"/>
      <c r="D115" s="22" t="s">
        <v>75</v>
      </c>
      <c r="E115" s="43" t="s">
        <v>116</v>
      </c>
      <c r="F115" s="24">
        <v>20</v>
      </c>
      <c r="G115" s="24">
        <v>0.01</v>
      </c>
      <c r="H115" s="24">
        <v>0.04</v>
      </c>
      <c r="I115" s="24">
        <v>17.899999999999999</v>
      </c>
      <c r="J115" s="24">
        <v>72.3</v>
      </c>
      <c r="K115" s="50" t="s">
        <v>35</v>
      </c>
      <c r="L115" s="24">
        <v>8.5</v>
      </c>
    </row>
    <row r="116" spans="1:12" ht="15">
      <c r="A116" s="26"/>
      <c r="B116" s="27"/>
      <c r="C116" s="28"/>
      <c r="D116" s="29" t="s">
        <v>39</v>
      </c>
      <c r="E116" s="30"/>
      <c r="F116" s="31">
        <f>SUM(F110:F115)</f>
        <v>300</v>
      </c>
      <c r="G116" s="31">
        <f>SUM(G110:G115)</f>
        <v>7.6599999999999993</v>
      </c>
      <c r="H116" s="31">
        <f>SUM(H110:H115)</f>
        <v>4.4800000000000004</v>
      </c>
      <c r="I116" s="31">
        <f>SUM(I110:I115)</f>
        <v>68.569999999999993</v>
      </c>
      <c r="J116" s="31">
        <f>SUM(J110:J115)</f>
        <v>347.32000000000005</v>
      </c>
      <c r="K116" s="51"/>
      <c r="L116" s="31">
        <v>98.01</v>
      </c>
    </row>
    <row r="117" spans="1:12" ht="15">
      <c r="A117" s="34">
        <f>A96</f>
        <v>2</v>
      </c>
      <c r="B117" s="35">
        <f>B96</f>
        <v>1</v>
      </c>
      <c r="C117" s="70" t="s">
        <v>49</v>
      </c>
      <c r="D117" s="71"/>
      <c r="E117" s="36"/>
      <c r="F117" s="37">
        <f>F105+F116</f>
        <v>640</v>
      </c>
      <c r="G117" s="37">
        <f t="shared" ref="G117" si="12">G105+G116</f>
        <v>15.299999999999999</v>
      </c>
      <c r="H117" s="37">
        <f t="shared" ref="H117" si="13">H105+H116</f>
        <v>11.620000000000001</v>
      </c>
      <c r="I117" s="37">
        <f t="shared" ref="I117" si="14">I105+I116</f>
        <v>138.94</v>
      </c>
      <c r="J117" s="37">
        <f t="shared" ref="J117:L117" si="15">J105+J116</f>
        <v>725.34</v>
      </c>
      <c r="K117" s="37"/>
      <c r="L117" s="37">
        <f t="shared" si="15"/>
        <v>196.01999999999998</v>
      </c>
    </row>
    <row r="118" spans="1:12" ht="15">
      <c r="A118" s="38">
        <v>2</v>
      </c>
      <c r="B118" s="20">
        <v>2</v>
      </c>
      <c r="C118" s="15" t="s">
        <v>25</v>
      </c>
      <c r="D118" s="16" t="s">
        <v>26</v>
      </c>
      <c r="E118" s="17" t="s">
        <v>117</v>
      </c>
      <c r="F118" s="18">
        <v>225</v>
      </c>
      <c r="G118" s="18">
        <v>22.26</v>
      </c>
      <c r="H118" s="18">
        <v>9.83</v>
      </c>
      <c r="I118" s="18">
        <v>59.67</v>
      </c>
      <c r="J118" s="18">
        <v>352.9</v>
      </c>
      <c r="K118" s="45" t="s">
        <v>118</v>
      </c>
      <c r="L118" s="18">
        <v>56.76</v>
      </c>
    </row>
    <row r="119" spans="1:12" ht="15">
      <c r="A119" s="38"/>
      <c r="B119" s="20"/>
      <c r="C119" s="21"/>
      <c r="D119" s="39" t="s">
        <v>38</v>
      </c>
      <c r="E119" s="23" t="s">
        <v>51</v>
      </c>
      <c r="F119" s="24">
        <v>45</v>
      </c>
      <c r="G119" s="24">
        <v>0.09</v>
      </c>
      <c r="H119" s="24">
        <v>0.06</v>
      </c>
      <c r="I119" s="24">
        <v>17.489999999999998</v>
      </c>
      <c r="J119" s="24">
        <v>61.97</v>
      </c>
      <c r="K119" s="50" t="s">
        <v>35</v>
      </c>
      <c r="L119" s="24">
        <v>13.98</v>
      </c>
    </row>
    <row r="120" spans="1:12" ht="15">
      <c r="A120" s="38"/>
      <c r="B120" s="20"/>
      <c r="C120" s="21"/>
      <c r="D120" s="25" t="s">
        <v>53</v>
      </c>
      <c r="E120" s="23" t="s">
        <v>54</v>
      </c>
      <c r="F120" s="24">
        <v>189</v>
      </c>
      <c r="G120" s="24">
        <v>0.18</v>
      </c>
      <c r="H120" s="24"/>
      <c r="I120" s="24">
        <v>13.53</v>
      </c>
      <c r="J120" s="24">
        <v>54.89</v>
      </c>
      <c r="K120" s="50" t="s">
        <v>55</v>
      </c>
      <c r="L120" s="24">
        <v>1.78</v>
      </c>
    </row>
    <row r="121" spans="1:12" ht="15">
      <c r="A121" s="38"/>
      <c r="B121" s="20"/>
      <c r="C121" s="21"/>
      <c r="D121" s="53" t="s">
        <v>36</v>
      </c>
      <c r="E121" s="43" t="s">
        <v>37</v>
      </c>
      <c r="F121" s="24">
        <v>186</v>
      </c>
      <c r="G121" s="24">
        <v>0.53</v>
      </c>
      <c r="H121" s="24">
        <v>0.53</v>
      </c>
      <c r="I121" s="24">
        <v>13.05</v>
      </c>
      <c r="J121" s="24">
        <v>58.92</v>
      </c>
      <c r="K121" s="54" t="s">
        <v>35</v>
      </c>
      <c r="L121" s="24">
        <v>23.24</v>
      </c>
    </row>
    <row r="122" spans="1:12" ht="15">
      <c r="A122" s="38"/>
      <c r="B122" s="20"/>
      <c r="C122" s="21"/>
      <c r="D122" s="53" t="s">
        <v>31</v>
      </c>
      <c r="E122" s="43"/>
      <c r="F122" s="24"/>
      <c r="G122" s="24"/>
      <c r="H122" s="24"/>
      <c r="I122" s="24"/>
      <c r="J122" s="24"/>
      <c r="K122" s="54"/>
      <c r="L122" s="24"/>
    </row>
    <row r="123" spans="1:12" ht="15">
      <c r="A123" s="38"/>
      <c r="B123" s="20"/>
      <c r="C123" s="21"/>
      <c r="D123" s="53" t="s">
        <v>44</v>
      </c>
      <c r="E123" s="43" t="s">
        <v>34</v>
      </c>
      <c r="F123" s="24">
        <v>30</v>
      </c>
      <c r="G123" s="24">
        <v>1.52</v>
      </c>
      <c r="H123" s="24">
        <v>0.16</v>
      </c>
      <c r="I123" s="24">
        <v>9.84</v>
      </c>
      <c r="J123" s="24">
        <v>47</v>
      </c>
      <c r="K123" s="54" t="s">
        <v>35</v>
      </c>
      <c r="L123" s="24">
        <v>2.25</v>
      </c>
    </row>
    <row r="124" spans="1:12" ht="15">
      <c r="A124" s="40"/>
      <c r="B124" s="27"/>
      <c r="C124" s="28"/>
      <c r="D124" s="29" t="s">
        <v>39</v>
      </c>
      <c r="E124" s="30"/>
      <c r="F124" s="31">
        <f>SUM(F118:F123)</f>
        <v>675</v>
      </c>
      <c r="G124" s="31">
        <f>SUM(G118:G123)</f>
        <v>24.580000000000002</v>
      </c>
      <c r="H124" s="31">
        <f>SUM(H118:H123)</f>
        <v>10.58</v>
      </c>
      <c r="I124" s="31">
        <f>SUM(I118:I123)</f>
        <v>113.58</v>
      </c>
      <c r="J124" s="31">
        <f>SUM(J118:J123)</f>
        <v>575.67999999999995</v>
      </c>
      <c r="K124" s="51"/>
      <c r="L124" s="31">
        <f>SUM(L118:L123)</f>
        <v>98.009999999999991</v>
      </c>
    </row>
    <row r="125" spans="1:12" ht="15">
      <c r="A125" s="41">
        <f>A118</f>
        <v>2</v>
      </c>
      <c r="B125" s="41">
        <f>B118</f>
        <v>2</v>
      </c>
      <c r="C125" s="42" t="s">
        <v>56</v>
      </c>
      <c r="D125" s="25" t="s">
        <v>75</v>
      </c>
      <c r="E125" s="23"/>
      <c r="F125" s="24"/>
      <c r="G125" s="24"/>
      <c r="H125" s="24"/>
      <c r="I125" s="24"/>
      <c r="J125" s="24"/>
      <c r="K125" s="50"/>
      <c r="L125" s="24"/>
    </row>
    <row r="126" spans="1:12" ht="15">
      <c r="A126" s="38"/>
      <c r="B126" s="20"/>
      <c r="C126" s="21"/>
      <c r="D126" s="25" t="s">
        <v>40</v>
      </c>
      <c r="E126" s="23" t="s">
        <v>68</v>
      </c>
      <c r="F126" s="24">
        <v>200</v>
      </c>
      <c r="G126" s="24">
        <v>1.4</v>
      </c>
      <c r="H126" s="24">
        <v>4.09</v>
      </c>
      <c r="I126" s="24">
        <v>10.19</v>
      </c>
      <c r="J126" s="24">
        <v>88</v>
      </c>
      <c r="K126" s="50" t="s">
        <v>69</v>
      </c>
      <c r="L126" s="24">
        <v>8.81</v>
      </c>
    </row>
    <row r="127" spans="1:12" ht="15">
      <c r="A127" s="38"/>
      <c r="B127" s="20"/>
      <c r="C127" s="21"/>
      <c r="D127" s="25" t="s">
        <v>43</v>
      </c>
      <c r="E127" s="23" t="s">
        <v>117</v>
      </c>
      <c r="F127" s="24">
        <v>225</v>
      </c>
      <c r="G127" s="24">
        <v>22.26</v>
      </c>
      <c r="H127" s="24">
        <v>9.83</v>
      </c>
      <c r="I127" s="24">
        <v>59.67</v>
      </c>
      <c r="J127" s="24">
        <v>352.9</v>
      </c>
      <c r="K127" s="50" t="s">
        <v>118</v>
      </c>
      <c r="L127" s="24">
        <v>56.76</v>
      </c>
    </row>
    <row r="128" spans="1:12" ht="15">
      <c r="A128" s="38"/>
      <c r="B128" s="20"/>
      <c r="C128" s="21"/>
      <c r="D128" s="25" t="s">
        <v>38</v>
      </c>
      <c r="E128" s="23" t="s">
        <v>51</v>
      </c>
      <c r="F128" s="24">
        <v>45</v>
      </c>
      <c r="G128" s="24">
        <v>0.09</v>
      </c>
      <c r="H128" s="24">
        <v>0.06</v>
      </c>
      <c r="I128" s="24">
        <v>17.489999999999998</v>
      </c>
      <c r="J128" s="24">
        <v>61.97</v>
      </c>
      <c r="K128" s="50" t="s">
        <v>35</v>
      </c>
      <c r="L128" s="24">
        <v>10.42</v>
      </c>
    </row>
    <row r="129" spans="1:12" ht="15">
      <c r="A129" s="38"/>
      <c r="B129" s="20"/>
      <c r="C129" s="21"/>
      <c r="D129" s="25" t="s">
        <v>28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38"/>
      <c r="B130" s="20"/>
      <c r="C130" s="21"/>
      <c r="D130" s="25" t="s">
        <v>31</v>
      </c>
      <c r="E130" s="43" t="s">
        <v>86</v>
      </c>
      <c r="F130" s="24">
        <v>180</v>
      </c>
      <c r="G130" s="24">
        <v>0.18</v>
      </c>
      <c r="H130" s="24">
        <v>0.09</v>
      </c>
      <c r="I130" s="24">
        <v>9</v>
      </c>
      <c r="J130" s="24">
        <v>37.35</v>
      </c>
      <c r="K130" s="50" t="s">
        <v>119</v>
      </c>
      <c r="L130" s="24">
        <v>6.45</v>
      </c>
    </row>
    <row r="131" spans="1:12" ht="15">
      <c r="A131" s="38"/>
      <c r="B131" s="20"/>
      <c r="C131" s="21"/>
      <c r="D131" s="25" t="s">
        <v>44</v>
      </c>
      <c r="E131" s="23" t="s">
        <v>34</v>
      </c>
      <c r="F131" s="24">
        <v>20</v>
      </c>
      <c r="G131" s="24">
        <v>1.52</v>
      </c>
      <c r="H131" s="24">
        <v>0.16</v>
      </c>
      <c r="I131" s="24">
        <v>9.84</v>
      </c>
      <c r="J131" s="24">
        <v>47</v>
      </c>
      <c r="K131" s="50" t="s">
        <v>35</v>
      </c>
      <c r="L131" s="24">
        <v>1.5</v>
      </c>
    </row>
    <row r="132" spans="1:12" ht="15">
      <c r="A132" s="38"/>
      <c r="B132" s="20"/>
      <c r="C132" s="21"/>
      <c r="D132" s="25" t="s">
        <v>46</v>
      </c>
      <c r="E132" s="23" t="s">
        <v>47</v>
      </c>
      <c r="F132" s="24">
        <v>20</v>
      </c>
      <c r="G132" s="24">
        <v>1.32</v>
      </c>
      <c r="H132" s="24">
        <v>0.24</v>
      </c>
      <c r="I132" s="24">
        <v>6.68</v>
      </c>
      <c r="J132" s="24">
        <v>34.799999999999997</v>
      </c>
      <c r="K132" s="50" t="s">
        <v>35</v>
      </c>
      <c r="L132" s="24">
        <v>1.57</v>
      </c>
    </row>
    <row r="133" spans="1:12" ht="15">
      <c r="A133" s="38"/>
      <c r="B133" s="20"/>
      <c r="C133" s="21"/>
      <c r="D133" s="39" t="s">
        <v>36</v>
      </c>
      <c r="E133" s="23" t="s">
        <v>37</v>
      </c>
      <c r="F133" s="24">
        <v>100</v>
      </c>
      <c r="G133" s="24">
        <v>0.4</v>
      </c>
      <c r="H133" s="24">
        <v>0.4</v>
      </c>
      <c r="I133" s="24">
        <v>9.9</v>
      </c>
      <c r="J133" s="24">
        <v>47.53</v>
      </c>
      <c r="K133" s="50" t="s">
        <v>35</v>
      </c>
      <c r="L133" s="24">
        <v>12.5</v>
      </c>
    </row>
    <row r="134" spans="1:12" ht="15">
      <c r="A134" s="40"/>
      <c r="B134" s="27"/>
      <c r="C134" s="28"/>
      <c r="D134" s="29" t="s">
        <v>39</v>
      </c>
      <c r="E134" s="30"/>
      <c r="F134" s="31">
        <f>SUM(F126:F133)</f>
        <v>790</v>
      </c>
      <c r="G134" s="31">
        <f>SUM(G126:G133)</f>
        <v>27.169999999999998</v>
      </c>
      <c r="H134" s="31">
        <f>SUM(H126:H133)</f>
        <v>14.870000000000001</v>
      </c>
      <c r="I134" s="31">
        <f>SUM(I126:I133)</f>
        <v>122.77000000000001</v>
      </c>
      <c r="J134" s="31">
        <f>SUM(J126:J133)</f>
        <v>669.55</v>
      </c>
      <c r="K134" s="51"/>
      <c r="L134" s="31">
        <f>SUM(L125:L133)</f>
        <v>98.009999999999991</v>
      </c>
    </row>
    <row r="135" spans="1:12" ht="15">
      <c r="A135" s="44">
        <f>A118</f>
        <v>2</v>
      </c>
      <c r="B135" s="44">
        <f>B118</f>
        <v>2</v>
      </c>
      <c r="C135" s="70" t="s">
        <v>49</v>
      </c>
      <c r="D135" s="71"/>
      <c r="E135" s="36"/>
      <c r="F135" s="37">
        <f>F124+F134</f>
        <v>1465</v>
      </c>
      <c r="G135" s="37">
        <f>G124+G134</f>
        <v>51.75</v>
      </c>
      <c r="H135" s="37">
        <f>H124+H134</f>
        <v>25.450000000000003</v>
      </c>
      <c r="I135" s="37">
        <f>I124+I134</f>
        <v>236.35000000000002</v>
      </c>
      <c r="J135" s="37">
        <f>J124+J134</f>
        <v>1245.23</v>
      </c>
      <c r="K135" s="37"/>
      <c r="L135" s="37">
        <f>L124+L134</f>
        <v>196.01999999999998</v>
      </c>
    </row>
    <row r="136" spans="1:12" ht="15">
      <c r="A136" s="13">
        <v>2</v>
      </c>
      <c r="B136" s="14">
        <v>3</v>
      </c>
      <c r="C136" s="15" t="s">
        <v>25</v>
      </c>
      <c r="D136" s="16" t="s">
        <v>26</v>
      </c>
      <c r="E136" s="17" t="s">
        <v>120</v>
      </c>
      <c r="F136" s="18">
        <v>100</v>
      </c>
      <c r="G136" s="18">
        <v>16.850000000000001</v>
      </c>
      <c r="H136" s="18">
        <v>16.350000000000001</v>
      </c>
      <c r="I136" s="18">
        <v>3.99</v>
      </c>
      <c r="J136" s="18">
        <v>231.63</v>
      </c>
      <c r="K136" s="45" t="s">
        <v>121</v>
      </c>
      <c r="L136" s="18">
        <v>40.72</v>
      </c>
    </row>
    <row r="137" spans="1:12" ht="15">
      <c r="A137" s="19"/>
      <c r="B137" s="20"/>
      <c r="C137" s="21"/>
      <c r="D137" s="39" t="s">
        <v>28</v>
      </c>
      <c r="E137" s="23" t="s">
        <v>29</v>
      </c>
      <c r="F137" s="24">
        <v>50</v>
      </c>
      <c r="G137" s="24">
        <v>2.59</v>
      </c>
      <c r="H137" s="24">
        <v>4.28</v>
      </c>
      <c r="I137" s="24">
        <v>20.8</v>
      </c>
      <c r="J137" s="24">
        <v>132.69999999999999</v>
      </c>
      <c r="K137" s="50" t="s">
        <v>71</v>
      </c>
      <c r="L137" s="24">
        <v>2.54</v>
      </c>
    </row>
    <row r="138" spans="1:12" ht="15">
      <c r="A138" s="19"/>
      <c r="B138" s="20"/>
      <c r="C138" s="21"/>
      <c r="D138" s="25" t="s">
        <v>53</v>
      </c>
      <c r="E138" s="23" t="s">
        <v>63</v>
      </c>
      <c r="F138" s="24">
        <v>180</v>
      </c>
      <c r="G138" s="24">
        <v>0.01</v>
      </c>
      <c r="H138" s="24">
        <v>0.04</v>
      </c>
      <c r="I138" s="24">
        <v>17.899999999999999</v>
      </c>
      <c r="J138" s="24">
        <v>72.3</v>
      </c>
      <c r="K138" s="50" t="s">
        <v>92</v>
      </c>
      <c r="L138" s="24">
        <v>3.11</v>
      </c>
    </row>
    <row r="139" spans="1:12" ht="15.75" customHeight="1">
      <c r="A139" s="19"/>
      <c r="B139" s="20"/>
      <c r="C139" s="21"/>
      <c r="D139" s="25" t="s">
        <v>44</v>
      </c>
      <c r="E139" s="23" t="s">
        <v>34</v>
      </c>
      <c r="F139" s="24">
        <v>30</v>
      </c>
      <c r="G139" s="24">
        <v>2.2799999999999998</v>
      </c>
      <c r="H139" s="24">
        <v>0.24</v>
      </c>
      <c r="I139" s="24">
        <v>14.76</v>
      </c>
      <c r="J139" s="24">
        <v>70.5</v>
      </c>
      <c r="K139" s="50" t="s">
        <v>35</v>
      </c>
      <c r="L139" s="24">
        <v>2.25</v>
      </c>
    </row>
    <row r="140" spans="1:12" ht="15.75" customHeight="1">
      <c r="A140" s="19"/>
      <c r="B140" s="20"/>
      <c r="C140" s="21"/>
      <c r="D140" s="25" t="s">
        <v>46</v>
      </c>
      <c r="E140" s="23" t="s">
        <v>47</v>
      </c>
      <c r="F140" s="24">
        <v>30</v>
      </c>
      <c r="G140" s="24">
        <v>1.32</v>
      </c>
      <c r="H140" s="24">
        <v>0.24</v>
      </c>
      <c r="I140" s="24">
        <v>6.68</v>
      </c>
      <c r="J140" s="24">
        <v>34.799999999999997</v>
      </c>
      <c r="K140" s="50" t="s">
        <v>35</v>
      </c>
      <c r="L140" s="24">
        <v>2.36</v>
      </c>
    </row>
    <row r="141" spans="1:12" ht="15">
      <c r="A141" s="19"/>
      <c r="B141" s="20"/>
      <c r="C141" s="21"/>
      <c r="D141" s="39" t="s">
        <v>38</v>
      </c>
      <c r="E141" s="23" t="s">
        <v>57</v>
      </c>
      <c r="F141" s="24">
        <v>50</v>
      </c>
      <c r="G141" s="24">
        <v>0.84</v>
      </c>
      <c r="H141" s="24">
        <v>1.25</v>
      </c>
      <c r="I141" s="24">
        <v>3.7</v>
      </c>
      <c r="J141" s="24">
        <v>31.02</v>
      </c>
      <c r="K141" s="50" t="s">
        <v>52</v>
      </c>
      <c r="L141" s="24">
        <v>6.43</v>
      </c>
    </row>
    <row r="142" spans="1:12" ht="15">
      <c r="A142" s="19"/>
      <c r="B142" s="20"/>
      <c r="C142" s="21"/>
      <c r="D142" s="39" t="s">
        <v>38</v>
      </c>
      <c r="E142" s="23" t="s">
        <v>101</v>
      </c>
      <c r="F142" s="24">
        <v>10</v>
      </c>
      <c r="G142" s="24">
        <v>3.5</v>
      </c>
      <c r="H142" s="24">
        <v>4.4000000000000004</v>
      </c>
      <c r="I142" s="24"/>
      <c r="J142" s="24">
        <v>53.75</v>
      </c>
      <c r="K142" s="50" t="s">
        <v>52</v>
      </c>
      <c r="L142" s="24">
        <v>10.18</v>
      </c>
    </row>
    <row r="143" spans="1:12" ht="15">
      <c r="A143" s="19"/>
      <c r="B143" s="20"/>
      <c r="C143" s="21"/>
      <c r="D143" s="39" t="s">
        <v>36</v>
      </c>
      <c r="E143" s="43" t="s">
        <v>93</v>
      </c>
      <c r="F143" s="24">
        <v>111</v>
      </c>
      <c r="G143" s="24">
        <v>1.21</v>
      </c>
      <c r="H143" s="24">
        <v>0.28000000000000003</v>
      </c>
      <c r="I143" s="24">
        <v>10.9</v>
      </c>
      <c r="J143" s="24">
        <v>57.85</v>
      </c>
      <c r="K143" s="54" t="s">
        <v>35</v>
      </c>
      <c r="L143" s="24">
        <v>30.42</v>
      </c>
    </row>
    <row r="144" spans="1:12" ht="15">
      <c r="A144" s="26"/>
      <c r="B144" s="27"/>
      <c r="C144" s="28"/>
      <c r="D144" s="29" t="s">
        <v>39</v>
      </c>
      <c r="E144" s="30"/>
      <c r="F144" s="31">
        <f>SUM(F136:F143)</f>
        <v>561</v>
      </c>
      <c r="G144" s="31">
        <f>SUM(G136:G143)</f>
        <v>28.600000000000005</v>
      </c>
      <c r="H144" s="31">
        <f>SUM(H136:H143)</f>
        <v>27.08</v>
      </c>
      <c r="I144" s="31">
        <f>SUM(I136:I143)</f>
        <v>78.73</v>
      </c>
      <c r="J144" s="31">
        <f>SUM(J136:J143)</f>
        <v>684.55</v>
      </c>
      <c r="K144" s="51"/>
      <c r="L144" s="31">
        <f>SUM(L136:L143)</f>
        <v>98.01</v>
      </c>
    </row>
    <row r="145" spans="1:12" ht="15">
      <c r="A145" s="46">
        <f>A136</f>
        <v>2</v>
      </c>
      <c r="B145" s="41">
        <f>B136</f>
        <v>3</v>
      </c>
      <c r="C145" s="42" t="s">
        <v>56</v>
      </c>
      <c r="D145" s="25" t="s">
        <v>38</v>
      </c>
      <c r="E145" s="23"/>
      <c r="F145" s="24"/>
      <c r="G145" s="24"/>
      <c r="H145" s="24"/>
      <c r="I145" s="24"/>
      <c r="J145" s="24"/>
      <c r="K145" s="50"/>
      <c r="L145" s="24"/>
    </row>
    <row r="146" spans="1:12" ht="15">
      <c r="A146" s="19"/>
      <c r="B146" s="20"/>
      <c r="C146" s="21"/>
      <c r="D146" s="25" t="s">
        <v>40</v>
      </c>
      <c r="E146" s="23" t="s">
        <v>80</v>
      </c>
      <c r="F146" s="24">
        <v>200</v>
      </c>
      <c r="G146" s="24">
        <v>9.68</v>
      </c>
      <c r="H146" s="24">
        <v>10.68</v>
      </c>
      <c r="I146" s="24">
        <v>49.89</v>
      </c>
      <c r="J146" s="24">
        <v>306.10000000000002</v>
      </c>
      <c r="K146" s="50" t="s">
        <v>42</v>
      </c>
      <c r="L146" s="24">
        <v>10.28</v>
      </c>
    </row>
    <row r="147" spans="1:12" ht="15">
      <c r="A147" s="19"/>
      <c r="B147" s="20"/>
      <c r="C147" s="21"/>
      <c r="D147" s="25" t="s">
        <v>43</v>
      </c>
      <c r="E147" s="23" t="s">
        <v>120</v>
      </c>
      <c r="F147" s="24">
        <v>100</v>
      </c>
      <c r="G147" s="24">
        <v>16.850000000000001</v>
      </c>
      <c r="H147" s="24">
        <v>16.350000000000001</v>
      </c>
      <c r="I147" s="24">
        <v>3.99</v>
      </c>
      <c r="J147" s="24">
        <v>231.63</v>
      </c>
      <c r="K147" s="50" t="s">
        <v>121</v>
      </c>
      <c r="L147" s="24">
        <v>40.72</v>
      </c>
    </row>
    <row r="148" spans="1:12" ht="15">
      <c r="A148" s="19"/>
      <c r="B148" s="20"/>
      <c r="C148" s="21"/>
      <c r="D148" s="25" t="s">
        <v>28</v>
      </c>
      <c r="E148" s="23" t="s">
        <v>29</v>
      </c>
      <c r="F148" s="24">
        <v>100</v>
      </c>
      <c r="G148" s="24">
        <v>2.59</v>
      </c>
      <c r="H148" s="24">
        <v>4.28</v>
      </c>
      <c r="I148" s="24">
        <v>20.8</v>
      </c>
      <c r="J148" s="24">
        <v>132.69999999999999</v>
      </c>
      <c r="K148" s="50" t="s">
        <v>71</v>
      </c>
      <c r="L148" s="24">
        <v>5.08</v>
      </c>
    </row>
    <row r="149" spans="1:12" ht="15">
      <c r="A149" s="19"/>
      <c r="B149" s="20"/>
      <c r="C149" s="21"/>
      <c r="D149" s="25" t="s">
        <v>31</v>
      </c>
      <c r="E149" s="43" t="s">
        <v>32</v>
      </c>
      <c r="F149" s="24">
        <v>180</v>
      </c>
      <c r="G149" s="24">
        <v>0.18</v>
      </c>
      <c r="H149" s="24"/>
      <c r="I149" s="24">
        <v>13.53</v>
      </c>
      <c r="J149" s="24">
        <v>54.89</v>
      </c>
      <c r="K149" s="50" t="s">
        <v>55</v>
      </c>
      <c r="L149" s="24">
        <v>5.38</v>
      </c>
    </row>
    <row r="150" spans="1:12" ht="15">
      <c r="A150" s="19"/>
      <c r="B150" s="20"/>
      <c r="C150" s="21"/>
      <c r="D150" s="25" t="s">
        <v>44</v>
      </c>
      <c r="E150" s="23" t="s">
        <v>34</v>
      </c>
      <c r="F150" s="24">
        <v>20</v>
      </c>
      <c r="G150" s="24">
        <v>1.52</v>
      </c>
      <c r="H150" s="24">
        <v>0.16</v>
      </c>
      <c r="I150" s="24">
        <v>9.84</v>
      </c>
      <c r="J150" s="24">
        <v>47</v>
      </c>
      <c r="K150" s="50" t="s">
        <v>35</v>
      </c>
      <c r="L150" s="24">
        <v>1.5</v>
      </c>
    </row>
    <row r="151" spans="1:12" ht="15">
      <c r="A151" s="19"/>
      <c r="B151" s="20"/>
      <c r="C151" s="21"/>
      <c r="D151" s="25" t="s">
        <v>46</v>
      </c>
      <c r="E151" s="23" t="s">
        <v>47</v>
      </c>
      <c r="F151" s="24">
        <v>20</v>
      </c>
      <c r="G151" s="24">
        <v>1.32</v>
      </c>
      <c r="H151" s="24">
        <v>0.24</v>
      </c>
      <c r="I151" s="24">
        <v>6.68</v>
      </c>
      <c r="J151" s="24">
        <v>34.799999999999997</v>
      </c>
      <c r="K151" s="50" t="s">
        <v>35</v>
      </c>
      <c r="L151" s="24">
        <v>1.57</v>
      </c>
    </row>
    <row r="152" spans="1:12" ht="15">
      <c r="A152" s="19"/>
      <c r="B152" s="20"/>
      <c r="C152" s="21"/>
      <c r="D152" s="22" t="s">
        <v>38</v>
      </c>
      <c r="E152" s="43" t="s">
        <v>57</v>
      </c>
      <c r="F152" s="24">
        <v>50</v>
      </c>
      <c r="G152" s="24">
        <v>0.84</v>
      </c>
      <c r="H152" s="24">
        <v>1.25</v>
      </c>
      <c r="I152" s="24">
        <v>3.7</v>
      </c>
      <c r="J152" s="24">
        <v>31.02</v>
      </c>
      <c r="K152" s="54" t="s">
        <v>52</v>
      </c>
      <c r="L152" s="24">
        <v>5.98</v>
      </c>
    </row>
    <row r="153" spans="1:12" ht="15">
      <c r="A153" s="19"/>
      <c r="B153" s="20"/>
      <c r="C153" s="21"/>
      <c r="D153" s="39" t="s">
        <v>36</v>
      </c>
      <c r="E153" s="23" t="s">
        <v>93</v>
      </c>
      <c r="F153" s="24">
        <v>100</v>
      </c>
      <c r="G153" s="24">
        <v>1.23</v>
      </c>
      <c r="H153" s="24">
        <v>0.27</v>
      </c>
      <c r="I153" s="24">
        <v>11.1</v>
      </c>
      <c r="J153" s="24">
        <v>47.3</v>
      </c>
      <c r="K153" s="50" t="s">
        <v>35</v>
      </c>
      <c r="L153" s="24">
        <v>27.5</v>
      </c>
    </row>
    <row r="154" spans="1:12" ht="15">
      <c r="A154" s="26"/>
      <c r="B154" s="27"/>
      <c r="C154" s="28"/>
      <c r="D154" s="29" t="s">
        <v>39</v>
      </c>
      <c r="E154" s="30"/>
      <c r="F154" s="31">
        <f>SUM(F146:F153)</f>
        <v>770</v>
      </c>
      <c r="G154" s="31">
        <f>SUM(G146:G153)</f>
        <v>34.21</v>
      </c>
      <c r="H154" s="31">
        <f>SUM(H146:H153)</f>
        <v>33.230000000000004</v>
      </c>
      <c r="I154" s="31">
        <f>SUM(I146:I153)</f>
        <v>119.53000000000002</v>
      </c>
      <c r="J154" s="31">
        <f>SUM(J146:J153)</f>
        <v>885.43999999999994</v>
      </c>
      <c r="K154" s="51"/>
      <c r="L154" s="31">
        <f t="shared" ref="L154" si="16">SUM(L145:L153)</f>
        <v>98.01</v>
      </c>
    </row>
    <row r="155" spans="1:12" ht="15.75" thickBot="1">
      <c r="A155" s="34">
        <f>A136</f>
        <v>2</v>
      </c>
      <c r="B155" s="35">
        <f>B136</f>
        <v>3</v>
      </c>
      <c r="C155" s="70" t="s">
        <v>49</v>
      </c>
      <c r="D155" s="71"/>
      <c r="E155" s="36"/>
      <c r="F155" s="37">
        <f>F144+F154</f>
        <v>1331</v>
      </c>
      <c r="G155" s="37">
        <f t="shared" ref="G155" si="17">G144+G154</f>
        <v>62.81</v>
      </c>
      <c r="H155" s="37">
        <f t="shared" ref="H155" si="18">H144+H154</f>
        <v>60.31</v>
      </c>
      <c r="I155" s="37">
        <f t="shared" ref="I155" si="19">I144+I154</f>
        <v>198.26000000000002</v>
      </c>
      <c r="J155" s="37">
        <f t="shared" ref="J155:L155" si="20">J144+J154</f>
        <v>1569.9899999999998</v>
      </c>
      <c r="K155" s="37"/>
      <c r="L155" s="37">
        <f t="shared" si="20"/>
        <v>196.02</v>
      </c>
    </row>
    <row r="156" spans="1:12" ht="15">
      <c r="A156" s="13">
        <v>2</v>
      </c>
      <c r="B156" s="14">
        <v>4</v>
      </c>
      <c r="C156" s="15" t="s">
        <v>25</v>
      </c>
      <c r="D156" s="16" t="s">
        <v>26</v>
      </c>
      <c r="E156" s="17" t="s">
        <v>122</v>
      </c>
      <c r="F156" s="18">
        <v>120</v>
      </c>
      <c r="G156" s="18">
        <v>11.44</v>
      </c>
      <c r="H156" s="18">
        <v>10.98</v>
      </c>
      <c r="I156" s="18">
        <v>6.19</v>
      </c>
      <c r="J156" s="18">
        <v>88.6</v>
      </c>
      <c r="K156" s="45" t="s">
        <v>123</v>
      </c>
      <c r="L156" s="18">
        <v>36.56</v>
      </c>
    </row>
    <row r="157" spans="1:12" ht="15">
      <c r="A157" s="19"/>
      <c r="B157" s="20"/>
      <c r="C157" s="21"/>
      <c r="D157" s="28"/>
      <c r="E157" s="58"/>
      <c r="F157" s="59"/>
      <c r="G157" s="59"/>
      <c r="H157" s="59"/>
      <c r="I157" s="59"/>
      <c r="J157" s="59"/>
      <c r="K157" s="61"/>
      <c r="L157" s="59"/>
    </row>
    <row r="158" spans="1:12" ht="15">
      <c r="A158" s="19"/>
      <c r="B158" s="20"/>
      <c r="C158" s="21"/>
      <c r="D158" s="39" t="s">
        <v>28</v>
      </c>
      <c r="E158" s="43" t="s">
        <v>70</v>
      </c>
      <c r="F158" s="24">
        <v>150</v>
      </c>
      <c r="G158" s="24">
        <v>2.59</v>
      </c>
      <c r="H158" s="24">
        <v>4.29</v>
      </c>
      <c r="I158" s="24">
        <v>20.8</v>
      </c>
      <c r="J158" s="24">
        <v>175.41</v>
      </c>
      <c r="K158" s="50" t="s">
        <v>71</v>
      </c>
      <c r="L158" s="52">
        <v>20.86</v>
      </c>
    </row>
    <row r="159" spans="1:12" ht="15">
      <c r="A159" s="19"/>
      <c r="B159" s="20"/>
      <c r="C159" s="21"/>
      <c r="D159" s="25" t="s">
        <v>53</v>
      </c>
      <c r="E159" s="43" t="s">
        <v>103</v>
      </c>
      <c r="F159" s="24">
        <v>195</v>
      </c>
      <c r="G159" s="24">
        <v>0.27</v>
      </c>
      <c r="H159" s="24"/>
      <c r="I159" s="24">
        <v>13.68</v>
      </c>
      <c r="J159" s="24">
        <v>54</v>
      </c>
      <c r="K159" s="50" t="s">
        <v>105</v>
      </c>
      <c r="L159" s="50">
        <v>3.98</v>
      </c>
    </row>
    <row r="160" spans="1:12" ht="15">
      <c r="A160" s="19"/>
      <c r="B160" s="20"/>
      <c r="C160" s="21"/>
      <c r="D160" s="25" t="s">
        <v>33</v>
      </c>
      <c r="E160" s="23" t="s">
        <v>34</v>
      </c>
      <c r="F160" s="24">
        <v>30</v>
      </c>
      <c r="G160" s="24">
        <v>2.2799999999999998</v>
      </c>
      <c r="H160" s="24">
        <v>0.24</v>
      </c>
      <c r="I160" s="24">
        <v>14.76</v>
      </c>
      <c r="J160" s="24">
        <v>70.5</v>
      </c>
      <c r="K160" s="50" t="s">
        <v>35</v>
      </c>
      <c r="L160" s="24">
        <v>2.25</v>
      </c>
    </row>
    <row r="161" spans="1:12" ht="15">
      <c r="A161" s="19"/>
      <c r="B161" s="20"/>
      <c r="C161" s="21"/>
      <c r="D161" s="25" t="s">
        <v>36</v>
      </c>
      <c r="E161" s="23" t="s">
        <v>93</v>
      </c>
      <c r="F161" s="24">
        <v>107</v>
      </c>
      <c r="G161" s="24">
        <v>1.23</v>
      </c>
      <c r="H161" s="24">
        <v>0.27</v>
      </c>
      <c r="I161" s="24">
        <v>11.1</v>
      </c>
      <c r="J161" s="24">
        <v>47.3</v>
      </c>
      <c r="K161" s="50" t="s">
        <v>35</v>
      </c>
      <c r="L161" s="24">
        <v>29.44</v>
      </c>
    </row>
    <row r="162" spans="1:12" ht="15">
      <c r="A162" s="19"/>
      <c r="B162" s="20"/>
      <c r="C162" s="21"/>
      <c r="D162" s="39" t="s">
        <v>38</v>
      </c>
      <c r="E162" s="23" t="s">
        <v>66</v>
      </c>
      <c r="F162" s="24">
        <v>60</v>
      </c>
      <c r="G162" s="24">
        <v>0.62</v>
      </c>
      <c r="H162" s="24"/>
      <c r="I162" s="24">
        <v>3.94</v>
      </c>
      <c r="J162" s="24">
        <v>18.88</v>
      </c>
      <c r="K162" s="50" t="s">
        <v>67</v>
      </c>
      <c r="L162" s="24">
        <v>4.92</v>
      </c>
    </row>
    <row r="163" spans="1:12" ht="15">
      <c r="A163" s="26"/>
      <c r="B163" s="27"/>
      <c r="C163" s="28"/>
      <c r="D163" s="29" t="s">
        <v>39</v>
      </c>
      <c r="E163" s="30"/>
      <c r="F163" s="31">
        <f>SUM(F156:F162)</f>
        <v>662</v>
      </c>
      <c r="G163" s="31">
        <f>SUM(G156:G162)</f>
        <v>18.43</v>
      </c>
      <c r="H163" s="31">
        <f>SUM(H156:H162)</f>
        <v>15.78</v>
      </c>
      <c r="I163" s="31">
        <f>SUM(I156:I162)</f>
        <v>70.47</v>
      </c>
      <c r="J163" s="31">
        <f>SUM(J156:J162)</f>
        <v>454.69</v>
      </c>
      <c r="K163" s="51"/>
      <c r="L163" s="31">
        <f>SUM(L156:L162)</f>
        <v>98.01</v>
      </c>
    </row>
    <row r="164" spans="1:12" ht="15">
      <c r="A164" s="46">
        <f>A156</f>
        <v>2</v>
      </c>
      <c r="B164" s="41">
        <f>B156</f>
        <v>4</v>
      </c>
      <c r="C164" s="42" t="s">
        <v>56</v>
      </c>
      <c r="D164" s="25" t="s">
        <v>38</v>
      </c>
      <c r="E164" s="43" t="s">
        <v>66</v>
      </c>
      <c r="F164" s="24">
        <v>60</v>
      </c>
      <c r="G164" s="24">
        <v>0.62</v>
      </c>
      <c r="H164" s="24"/>
      <c r="I164" s="24">
        <v>3.94</v>
      </c>
      <c r="J164" s="24">
        <v>18.88</v>
      </c>
      <c r="K164" s="50" t="s">
        <v>67</v>
      </c>
      <c r="L164" s="24">
        <v>4.92</v>
      </c>
    </row>
    <row r="165" spans="1:12" ht="15">
      <c r="A165" s="19"/>
      <c r="B165" s="20"/>
      <c r="C165" s="21"/>
      <c r="D165" s="25" t="s">
        <v>40</v>
      </c>
      <c r="E165" s="23" t="s">
        <v>58</v>
      </c>
      <c r="F165" s="24">
        <v>200</v>
      </c>
      <c r="G165" s="24">
        <v>5.51</v>
      </c>
      <c r="H165" s="24">
        <v>4.0599999999999996</v>
      </c>
      <c r="I165" s="24">
        <v>40.69</v>
      </c>
      <c r="J165" s="24">
        <v>206</v>
      </c>
      <c r="K165" s="50" t="s">
        <v>59</v>
      </c>
      <c r="L165" s="24">
        <v>9.59</v>
      </c>
    </row>
    <row r="166" spans="1:12" ht="15">
      <c r="A166" s="19"/>
      <c r="B166" s="20"/>
      <c r="C166" s="21"/>
      <c r="D166" s="25" t="s">
        <v>43</v>
      </c>
      <c r="E166" s="43" t="s">
        <v>122</v>
      </c>
      <c r="F166" s="24">
        <v>120</v>
      </c>
      <c r="G166" s="24">
        <v>11.44</v>
      </c>
      <c r="H166" s="24">
        <v>10.98</v>
      </c>
      <c r="I166" s="24">
        <v>6.19</v>
      </c>
      <c r="J166" s="24">
        <v>88.6</v>
      </c>
      <c r="K166" s="50" t="s">
        <v>123</v>
      </c>
      <c r="L166" s="24">
        <v>36.56</v>
      </c>
    </row>
    <row r="167" spans="1:12" ht="15">
      <c r="A167" s="19"/>
      <c r="B167" s="20"/>
      <c r="C167" s="21"/>
      <c r="D167" s="25" t="s">
        <v>28</v>
      </c>
      <c r="E167" s="43" t="s">
        <v>70</v>
      </c>
      <c r="F167" s="24">
        <v>150</v>
      </c>
      <c r="G167" s="24">
        <v>2.59</v>
      </c>
      <c r="H167" s="24">
        <v>4.29</v>
      </c>
      <c r="I167" s="24">
        <v>20.8</v>
      </c>
      <c r="J167" s="24">
        <v>175.41</v>
      </c>
      <c r="K167" s="50" t="s">
        <v>71</v>
      </c>
      <c r="L167" s="24">
        <v>20.86</v>
      </c>
    </row>
    <row r="168" spans="1:12" ht="15">
      <c r="A168" s="19"/>
      <c r="B168" s="20"/>
      <c r="C168" s="21"/>
      <c r="D168" s="25" t="s">
        <v>53</v>
      </c>
      <c r="E168" s="43" t="s">
        <v>103</v>
      </c>
      <c r="F168" s="24">
        <v>195</v>
      </c>
      <c r="G168" s="24">
        <v>0.27</v>
      </c>
      <c r="H168" s="24"/>
      <c r="I168" s="24">
        <v>13.68</v>
      </c>
      <c r="J168" s="24">
        <v>54</v>
      </c>
      <c r="K168" s="50" t="s">
        <v>105</v>
      </c>
      <c r="L168" s="24">
        <v>3.98</v>
      </c>
    </row>
    <row r="169" spans="1:12" ht="15">
      <c r="A169" s="19"/>
      <c r="B169" s="20"/>
      <c r="C169" s="21"/>
      <c r="D169" s="25" t="s">
        <v>44</v>
      </c>
      <c r="E169" s="23" t="s">
        <v>34</v>
      </c>
      <c r="F169" s="24">
        <v>20</v>
      </c>
      <c r="G169" s="24">
        <v>1.52</v>
      </c>
      <c r="H169" s="24">
        <v>0.16</v>
      </c>
      <c r="I169" s="24">
        <v>9.84</v>
      </c>
      <c r="J169" s="24">
        <v>47</v>
      </c>
      <c r="K169" s="50" t="s">
        <v>35</v>
      </c>
      <c r="L169" s="24">
        <v>1.5</v>
      </c>
    </row>
    <row r="170" spans="1:12" ht="15">
      <c r="A170" s="19"/>
      <c r="B170" s="20"/>
      <c r="C170" s="21"/>
      <c r="D170" s="25" t="s">
        <v>46</v>
      </c>
      <c r="E170" s="23" t="s">
        <v>47</v>
      </c>
      <c r="F170" s="24">
        <v>20</v>
      </c>
      <c r="G170" s="24">
        <v>1.32</v>
      </c>
      <c r="H170" s="24">
        <v>0.24</v>
      </c>
      <c r="I170" s="24">
        <v>6.68</v>
      </c>
      <c r="J170" s="24">
        <v>34.799999999999997</v>
      </c>
      <c r="K170" s="50" t="s">
        <v>35</v>
      </c>
      <c r="L170" s="24">
        <v>1.57</v>
      </c>
    </row>
    <row r="171" spans="1:12" ht="15">
      <c r="A171" s="19"/>
      <c r="B171" s="20"/>
      <c r="C171" s="21"/>
      <c r="D171" s="25" t="s">
        <v>36</v>
      </c>
      <c r="E171" s="23" t="s">
        <v>37</v>
      </c>
      <c r="F171" s="24">
        <v>152</v>
      </c>
      <c r="G171" s="24">
        <v>0.53</v>
      </c>
      <c r="H171" s="24">
        <v>0.53</v>
      </c>
      <c r="I171" s="24">
        <v>13.05</v>
      </c>
      <c r="J171" s="24">
        <v>58.92</v>
      </c>
      <c r="K171" s="50" t="s">
        <v>35</v>
      </c>
      <c r="L171" s="24">
        <v>19.03</v>
      </c>
    </row>
    <row r="172" spans="1:12" ht="15">
      <c r="A172" s="26"/>
      <c r="B172" s="27"/>
      <c r="C172" s="28"/>
      <c r="D172" s="29" t="s">
        <v>39</v>
      </c>
      <c r="E172" s="30"/>
      <c r="F172" s="31">
        <f>SUM(F164:F171)</f>
        <v>917</v>
      </c>
      <c r="G172" s="31">
        <f>SUM(G164:G171)</f>
        <v>23.8</v>
      </c>
      <c r="H172" s="31">
        <f>SUM(H164:H171)</f>
        <v>20.259999999999998</v>
      </c>
      <c r="I172" s="31">
        <f>SUM(I164:I171)</f>
        <v>114.86999999999999</v>
      </c>
      <c r="J172" s="31">
        <f>SUM(J164:J171)</f>
        <v>683.6099999999999</v>
      </c>
      <c r="K172" s="51"/>
      <c r="L172" s="31">
        <f>SUM(L164:L171)</f>
        <v>98.01</v>
      </c>
    </row>
    <row r="173" spans="1:12" ht="15">
      <c r="A173" s="34">
        <f>A156</f>
        <v>2</v>
      </c>
      <c r="B173" s="35">
        <f>B156</f>
        <v>4</v>
      </c>
      <c r="C173" s="70" t="s">
        <v>49</v>
      </c>
      <c r="D173" s="71"/>
      <c r="E173" s="36"/>
      <c r="F173" s="37">
        <f>F163+F172</f>
        <v>1579</v>
      </c>
      <c r="G173" s="37">
        <f>G163+G172</f>
        <v>42.230000000000004</v>
      </c>
      <c r="H173" s="37">
        <f>H163+H172</f>
        <v>36.04</v>
      </c>
      <c r="I173" s="37">
        <f>I163+I172</f>
        <v>185.33999999999997</v>
      </c>
      <c r="J173" s="37">
        <f>J163+J172</f>
        <v>1138.3</v>
      </c>
      <c r="K173" s="37"/>
      <c r="L173" s="37">
        <f>L163+L172</f>
        <v>196.02</v>
      </c>
    </row>
    <row r="174" spans="1:12" ht="15">
      <c r="A174" s="13">
        <v>2</v>
      </c>
      <c r="B174" s="14">
        <v>5</v>
      </c>
      <c r="C174" s="15" t="s">
        <v>25</v>
      </c>
      <c r="D174" s="16" t="s">
        <v>26</v>
      </c>
      <c r="E174" s="17" t="s">
        <v>126</v>
      </c>
      <c r="F174" s="18">
        <v>113</v>
      </c>
      <c r="G174" s="18">
        <v>13.6</v>
      </c>
      <c r="H174" s="18">
        <v>17.440000000000001</v>
      </c>
      <c r="I174" s="18">
        <v>14.77</v>
      </c>
      <c r="J174" s="18">
        <v>271.89999999999998</v>
      </c>
      <c r="K174" s="45" t="s">
        <v>27</v>
      </c>
      <c r="L174" s="18">
        <v>42.45</v>
      </c>
    </row>
    <row r="175" spans="1:12" ht="15">
      <c r="A175" s="19"/>
      <c r="B175" s="20"/>
      <c r="C175" s="21"/>
      <c r="D175" s="39" t="s">
        <v>28</v>
      </c>
      <c r="E175" s="23" t="s">
        <v>81</v>
      </c>
      <c r="F175" s="24">
        <v>100</v>
      </c>
      <c r="G175" s="24">
        <v>3.45</v>
      </c>
      <c r="H175" s="24">
        <v>7.65</v>
      </c>
      <c r="I175" s="24">
        <v>15</v>
      </c>
      <c r="J175" s="24">
        <v>142.5</v>
      </c>
      <c r="K175" s="50" t="s">
        <v>125</v>
      </c>
      <c r="L175" s="24">
        <v>15.52</v>
      </c>
    </row>
    <row r="176" spans="1:12" ht="15">
      <c r="A176" s="19"/>
      <c r="B176" s="20"/>
      <c r="C176" s="21"/>
      <c r="D176" s="25" t="s">
        <v>31</v>
      </c>
      <c r="E176" s="23" t="s">
        <v>124</v>
      </c>
      <c r="F176" s="24">
        <v>180</v>
      </c>
      <c r="G176" s="24">
        <v>0.9</v>
      </c>
      <c r="H176" s="24"/>
      <c r="I176" s="24">
        <v>19.079999999999998</v>
      </c>
      <c r="J176" s="24">
        <v>79</v>
      </c>
      <c r="K176" s="50" t="s">
        <v>35</v>
      </c>
      <c r="L176" s="24">
        <v>10.8</v>
      </c>
    </row>
    <row r="177" spans="1:12" ht="15">
      <c r="A177" s="19"/>
      <c r="B177" s="20"/>
      <c r="C177" s="21"/>
      <c r="D177" s="25" t="s">
        <v>33</v>
      </c>
      <c r="E177" s="23" t="s">
        <v>34</v>
      </c>
      <c r="F177" s="24">
        <v>30</v>
      </c>
      <c r="G177" s="24">
        <v>2.2799999999999998</v>
      </c>
      <c r="H177" s="24">
        <v>0.24</v>
      </c>
      <c r="I177" s="24">
        <v>14.76</v>
      </c>
      <c r="J177" s="24">
        <v>70.5</v>
      </c>
      <c r="K177" s="50" t="s">
        <v>35</v>
      </c>
      <c r="L177" s="24">
        <v>2.25</v>
      </c>
    </row>
    <row r="178" spans="1:12" ht="15">
      <c r="A178" s="19"/>
      <c r="B178" s="20"/>
      <c r="C178" s="21"/>
      <c r="D178" s="25" t="s">
        <v>36</v>
      </c>
      <c r="E178" s="23" t="s">
        <v>37</v>
      </c>
      <c r="F178" s="24">
        <v>160</v>
      </c>
      <c r="G178" s="24">
        <v>0.53</v>
      </c>
      <c r="H178" s="24">
        <v>0.53</v>
      </c>
      <c r="I178" s="24">
        <v>13.05</v>
      </c>
      <c r="J178" s="24">
        <v>58.92</v>
      </c>
      <c r="K178" s="50" t="s">
        <v>35</v>
      </c>
      <c r="L178" s="24">
        <v>20</v>
      </c>
    </row>
    <row r="179" spans="1:12" ht="15">
      <c r="A179" s="19"/>
      <c r="B179" s="20"/>
      <c r="C179" s="21"/>
      <c r="D179" s="39" t="s">
        <v>75</v>
      </c>
      <c r="E179" s="43"/>
      <c r="F179" s="24"/>
      <c r="G179" s="24"/>
      <c r="H179" s="24"/>
      <c r="I179" s="24"/>
      <c r="J179" s="24"/>
      <c r="K179" s="54"/>
      <c r="L179" s="24"/>
    </row>
    <row r="180" spans="1:12" ht="15">
      <c r="A180" s="19"/>
      <c r="B180" s="20"/>
      <c r="C180" s="21"/>
      <c r="D180" s="39" t="s">
        <v>38</v>
      </c>
      <c r="E180" s="23" t="s">
        <v>51</v>
      </c>
      <c r="F180" s="24">
        <v>30</v>
      </c>
      <c r="G180" s="24">
        <v>0.84</v>
      </c>
      <c r="H180" s="24">
        <v>1.25</v>
      </c>
      <c r="I180" s="24">
        <v>3.7</v>
      </c>
      <c r="J180" s="24">
        <v>31.02</v>
      </c>
      <c r="K180" s="50" t="s">
        <v>52</v>
      </c>
      <c r="L180" s="24">
        <v>6.99</v>
      </c>
    </row>
    <row r="181" spans="1:12" ht="15.75" customHeight="1">
      <c r="A181" s="26"/>
      <c r="B181" s="27"/>
      <c r="C181" s="28"/>
      <c r="D181" s="29" t="s">
        <v>39</v>
      </c>
      <c r="E181" s="30"/>
      <c r="F181" s="31">
        <f>SUM(F174:F180)</f>
        <v>613</v>
      </c>
      <c r="G181" s="31">
        <f t="shared" ref="G181:J181" si="21">SUM(G174:G180)</f>
        <v>21.6</v>
      </c>
      <c r="H181" s="31">
        <f t="shared" si="21"/>
        <v>27.110000000000003</v>
      </c>
      <c r="I181" s="31">
        <f t="shared" si="21"/>
        <v>80.36</v>
      </c>
      <c r="J181" s="31">
        <f t="shared" si="21"/>
        <v>653.83999999999992</v>
      </c>
      <c r="K181" s="51"/>
      <c r="L181" s="31">
        <f t="shared" ref="L181" si="22">SUM(L174:L180)</f>
        <v>98.009999999999991</v>
      </c>
    </row>
    <row r="182" spans="1:12" ht="15">
      <c r="A182" s="46">
        <f>A174</f>
        <v>2</v>
      </c>
      <c r="B182" s="41">
        <f>B174</f>
        <v>5</v>
      </c>
      <c r="C182" s="42" t="s">
        <v>56</v>
      </c>
      <c r="D182" s="25" t="s">
        <v>38</v>
      </c>
      <c r="E182" s="23" t="s">
        <v>51</v>
      </c>
      <c r="F182" s="24">
        <v>12</v>
      </c>
      <c r="G182" s="24">
        <v>0.84</v>
      </c>
      <c r="H182" s="24">
        <v>1.25</v>
      </c>
      <c r="I182" s="24">
        <v>3.7</v>
      </c>
      <c r="J182" s="24">
        <v>31.02</v>
      </c>
      <c r="K182" s="50" t="s">
        <v>52</v>
      </c>
      <c r="L182" s="24">
        <v>2.74</v>
      </c>
    </row>
    <row r="183" spans="1:12" ht="15">
      <c r="A183" s="19"/>
      <c r="B183" s="20"/>
      <c r="C183" s="21"/>
      <c r="D183" s="25" t="s">
        <v>40</v>
      </c>
      <c r="E183" s="23" t="s">
        <v>72</v>
      </c>
      <c r="F183" s="24">
        <v>200</v>
      </c>
      <c r="G183" s="24">
        <v>7.21</v>
      </c>
      <c r="H183" s="24">
        <v>8.16</v>
      </c>
      <c r="I183" s="24">
        <v>32.92</v>
      </c>
      <c r="J183" s="24">
        <v>186</v>
      </c>
      <c r="K183" s="50" t="s">
        <v>73</v>
      </c>
      <c r="L183" s="24">
        <v>9.32</v>
      </c>
    </row>
    <row r="184" spans="1:12" ht="15">
      <c r="A184" s="19"/>
      <c r="B184" s="20"/>
      <c r="C184" s="21"/>
      <c r="D184" s="25" t="s">
        <v>43</v>
      </c>
      <c r="E184" s="23" t="s">
        <v>126</v>
      </c>
      <c r="F184" s="24">
        <v>100</v>
      </c>
      <c r="G184" s="24">
        <v>13.6</v>
      </c>
      <c r="H184" s="24">
        <v>17.440000000000001</v>
      </c>
      <c r="I184" s="24">
        <v>14.77</v>
      </c>
      <c r="J184" s="24">
        <v>271.89999999999998</v>
      </c>
      <c r="K184" s="50" t="s">
        <v>27</v>
      </c>
      <c r="L184" s="24">
        <v>41.8</v>
      </c>
    </row>
    <row r="185" spans="1:12" ht="15">
      <c r="A185" s="19"/>
      <c r="B185" s="20"/>
      <c r="C185" s="21"/>
      <c r="D185" s="25" t="s">
        <v>28</v>
      </c>
      <c r="E185" s="23" t="s">
        <v>81</v>
      </c>
      <c r="F185" s="24">
        <v>150</v>
      </c>
      <c r="G185" s="24">
        <v>3.45</v>
      </c>
      <c r="H185" s="24">
        <v>7.65</v>
      </c>
      <c r="I185" s="24">
        <v>15</v>
      </c>
      <c r="J185" s="24">
        <v>142.5</v>
      </c>
      <c r="K185" s="50" t="s">
        <v>125</v>
      </c>
      <c r="L185" s="24">
        <v>23.28</v>
      </c>
    </row>
    <row r="186" spans="1:12" ht="15">
      <c r="A186" s="19"/>
      <c r="B186" s="20"/>
      <c r="C186" s="21"/>
      <c r="D186" s="25" t="s">
        <v>31</v>
      </c>
      <c r="E186" s="43" t="s">
        <v>124</v>
      </c>
      <c r="F186" s="24">
        <v>180</v>
      </c>
      <c r="G186" s="24">
        <v>0.9</v>
      </c>
      <c r="H186" s="24"/>
      <c r="I186" s="24">
        <v>19.079999999999998</v>
      </c>
      <c r="J186" s="24">
        <v>79</v>
      </c>
      <c r="K186" s="50" t="s">
        <v>35</v>
      </c>
      <c r="L186" s="24">
        <v>10.8</v>
      </c>
    </row>
    <row r="187" spans="1:12" ht="15">
      <c r="A187" s="19"/>
      <c r="B187" s="20"/>
      <c r="C187" s="21"/>
      <c r="D187" s="25" t="s">
        <v>44</v>
      </c>
      <c r="E187" s="23" t="s">
        <v>34</v>
      </c>
      <c r="F187" s="24">
        <v>20</v>
      </c>
      <c r="G187" s="24">
        <v>1.52</v>
      </c>
      <c r="H187" s="24">
        <v>0.16</v>
      </c>
      <c r="I187" s="24">
        <v>9.84</v>
      </c>
      <c r="J187" s="24">
        <v>47</v>
      </c>
      <c r="K187" s="50" t="s">
        <v>35</v>
      </c>
      <c r="L187" s="24">
        <v>1.5</v>
      </c>
    </row>
    <row r="188" spans="1:12" ht="15">
      <c r="A188" s="19"/>
      <c r="B188" s="20"/>
      <c r="C188" s="21"/>
      <c r="D188" s="25" t="s">
        <v>46</v>
      </c>
      <c r="E188" s="23" t="s">
        <v>47</v>
      </c>
      <c r="F188" s="24">
        <v>20</v>
      </c>
      <c r="G188" s="24">
        <v>1.32</v>
      </c>
      <c r="H188" s="24">
        <v>0.24</v>
      </c>
      <c r="I188" s="24">
        <v>6.68</v>
      </c>
      <c r="J188" s="24">
        <v>34.799999999999997</v>
      </c>
      <c r="K188" s="50" t="s">
        <v>35</v>
      </c>
      <c r="L188" s="24">
        <v>1.57</v>
      </c>
    </row>
    <row r="189" spans="1:12" ht="15">
      <c r="A189" s="19"/>
      <c r="B189" s="20"/>
      <c r="C189" s="21"/>
      <c r="D189" s="39" t="s">
        <v>75</v>
      </c>
      <c r="E189" s="23" t="s">
        <v>91</v>
      </c>
      <c r="F189" s="24">
        <v>20</v>
      </c>
      <c r="G189" s="24"/>
      <c r="H189" s="24"/>
      <c r="I189" s="24">
        <v>15.95</v>
      </c>
      <c r="J189" s="24">
        <v>64.319999999999993</v>
      </c>
      <c r="K189" s="50" t="s">
        <v>35</v>
      </c>
      <c r="L189" s="24">
        <v>7</v>
      </c>
    </row>
    <row r="190" spans="1:12" ht="15">
      <c r="A190" s="26"/>
      <c r="B190" s="27"/>
      <c r="C190" s="28"/>
      <c r="D190" s="29" t="s">
        <v>39</v>
      </c>
      <c r="E190" s="30"/>
      <c r="F190" s="31">
        <f>SUM(F182:F189)</f>
        <v>702</v>
      </c>
      <c r="G190" s="31">
        <f>SUM(G182:G189)</f>
        <v>28.839999999999996</v>
      </c>
      <c r="H190" s="31">
        <f>SUM(H182:H189)</f>
        <v>34.9</v>
      </c>
      <c r="I190" s="31">
        <f>SUM(I182:I189)</f>
        <v>117.94000000000001</v>
      </c>
      <c r="J190" s="31">
        <f>SUM(J182:J189)</f>
        <v>856.54</v>
      </c>
      <c r="K190" s="51"/>
      <c r="L190" s="31">
        <f>SUM(L182:L189)</f>
        <v>98.009999999999991</v>
      </c>
    </row>
    <row r="191" spans="1:12" ht="15">
      <c r="A191" s="34">
        <f>A174</f>
        <v>2</v>
      </c>
      <c r="B191" s="35">
        <f>B174</f>
        <v>5</v>
      </c>
      <c r="C191" s="70" t="s">
        <v>49</v>
      </c>
      <c r="D191" s="71"/>
      <c r="E191" s="36"/>
      <c r="F191" s="37">
        <f>F181+F190</f>
        <v>1315</v>
      </c>
      <c r="G191" s="37">
        <f>G181+G190</f>
        <v>50.44</v>
      </c>
      <c r="H191" s="37">
        <f>H181+H190</f>
        <v>62.010000000000005</v>
      </c>
      <c r="I191" s="37">
        <f>I181+I190</f>
        <v>198.3</v>
      </c>
      <c r="J191" s="37">
        <f>J181+J190</f>
        <v>1510.3799999999999</v>
      </c>
      <c r="K191" s="37"/>
      <c r="L191" s="37">
        <f>L181+L190</f>
        <v>196.01999999999998</v>
      </c>
    </row>
    <row r="192" spans="1:12">
      <c r="A192" s="55"/>
      <c r="B192" s="56"/>
      <c r="C192" s="72" t="s">
        <v>82</v>
      </c>
      <c r="D192" s="72"/>
      <c r="E192" s="72"/>
      <c r="F192" s="57">
        <f>(F23+F40+F58+F76+F95+F117+F135+F155+F173+F191)/(IF(F23=0,0,1)+IF(F40=0,0,1)+IF(F58=0,0,1)+IF(F76=0,0,1)+IF(F95=0,0,1)+IF(F117=0,0,1)+IF(F135=0,0,1)+IF(F155=0,0,1)+IF(F173=0,0,1)+IF(F191=0,0,1))</f>
        <v>1245.2</v>
      </c>
      <c r="G192" s="57">
        <f>(G23+G40+G58+G76+G95+G117+G135+G155+G173+G191)/(IF(G23=0,0,1)+IF(G40=0,0,1)+IF(G58=0,0,1)+IF(G76=0,0,1)+IF(G95=0,0,1)+IF(G117=0,0,1)+IF(G135=0,0,1)+IF(G155=0,0,1)+IF(G173=0,0,1)+IF(G191=0,0,1))</f>
        <v>53.8</v>
      </c>
      <c r="H192" s="57">
        <f>(H23+H40+H58+H76+H95+H117+H135+H155+H173+H191)/(IF(H23=0,0,1)+IF(H40=0,0,1)+IF(H58=0,0,1)+IF(H76=0,0,1)+IF(H95=0,0,1)+IF(H117=0,0,1)+IF(H135=0,0,1)+IF(H155=0,0,1)+IF(H173=0,0,1)+IF(H191=0,0,1))</f>
        <v>106.20399999999999</v>
      </c>
      <c r="I192" s="57">
        <f>(I23+I40+I58+I76+I95+I117+I135+I155+I173+I191)/(IF(I23=0,0,1)+IF(I40=0,0,1)+IF(I58=0,0,1)+IF(I76=0,0,1)+IF(I95=0,0,1)+IF(I117=0,0,1)+IF(I135=0,0,1)+IF(I155=0,0,1)+IF(I173=0,0,1)+IF(I191=0,0,1))</f>
        <v>202.43</v>
      </c>
      <c r="J192" s="57">
        <f>(J23+J40+J58+J76+J95+J117+J135+J155+J173+J191)/(IF(J23=0,0,1)+IF(J40=0,0,1)+IF(J58=0,0,1)+IF(J76=0,0,1)+IF(J95=0,0,1)+IF(J117=0,0,1)+IF(J135=0,0,1)+IF(J155=0,0,1)+IF(J173=0,0,1)+IF(J191=0,0,1))</f>
        <v>1344.4639999999999</v>
      </c>
      <c r="K192" s="57"/>
      <c r="L192" s="57">
        <f>(L23+L40+L58+L76+L95+L117+L135+L155+L173+L191)/(IF(L23=0,0,1)+IF(L40=0,0,1)+IF(L58=0,0,1)+IF(L76=0,0,1)+IF(L95=0,0,1)+IF(L117=0,0,1)+IF(L135=0,0,1)+IF(L155=0,0,1)+IF(L173=0,0,1)+IF(L191=0,0,1))</f>
        <v>196.01999999999998</v>
      </c>
    </row>
  </sheetData>
  <mergeCells count="14">
    <mergeCell ref="C1:E1"/>
    <mergeCell ref="H1:K1"/>
    <mergeCell ref="H2:K2"/>
    <mergeCell ref="C23:D23"/>
    <mergeCell ref="C40:D40"/>
    <mergeCell ref="C155:D155"/>
    <mergeCell ref="C173:D173"/>
    <mergeCell ref="C191:D191"/>
    <mergeCell ref="C192:E192"/>
    <mergeCell ref="C58:D58"/>
    <mergeCell ref="C76:D76"/>
    <mergeCell ref="C95:D95"/>
    <mergeCell ref="C117:D117"/>
    <mergeCell ref="C135:D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dcterms:created xsi:type="dcterms:W3CDTF">2022-05-16T14:23:00Z</dcterms:created>
  <dcterms:modified xsi:type="dcterms:W3CDTF">2024-11-15T13:19:22Z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C5247B58D0F8499DB1E075771F81528E_12</vt:lpwstr>
  </property>
  <property fmtid="{D5CDD505-2E9C-101B-9397-08002B2CF9AE}" pid="3" name="KSOProductBuildVer">
    <vt:lpwstr>1049-12.2.0.13489</vt:lpwstr>
  </property>
</Properties>
</file>