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L72" i="1" l="1"/>
  <c r="F72" i="1"/>
  <c r="G12" i="1"/>
  <c r="H12" i="1"/>
  <c r="I12" i="1"/>
  <c r="J12" i="1"/>
  <c r="L171" i="1" l="1"/>
  <c r="B182" i="1" l="1"/>
  <c r="A182" i="1"/>
  <c r="L181" i="1"/>
  <c r="J181" i="1"/>
  <c r="I181" i="1"/>
  <c r="H181" i="1"/>
  <c r="G181" i="1"/>
  <c r="F181" i="1"/>
  <c r="B172" i="1"/>
  <c r="A172" i="1"/>
  <c r="J171" i="1"/>
  <c r="I171" i="1"/>
  <c r="H171" i="1"/>
  <c r="G171" i="1"/>
  <c r="F171" i="1"/>
  <c r="B163" i="1"/>
  <c r="A163" i="1"/>
  <c r="L162" i="1"/>
  <c r="J162" i="1"/>
  <c r="I162" i="1"/>
  <c r="H162" i="1"/>
  <c r="G162" i="1"/>
  <c r="F162" i="1"/>
  <c r="B155" i="1"/>
  <c r="A155" i="1"/>
  <c r="L154" i="1"/>
  <c r="J154" i="1"/>
  <c r="I154" i="1"/>
  <c r="H154" i="1"/>
  <c r="G154" i="1"/>
  <c r="F154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I135" i="1"/>
  <c r="H135" i="1"/>
  <c r="G135" i="1"/>
  <c r="F135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11" i="1"/>
  <c r="A111" i="1"/>
  <c r="L110" i="1"/>
  <c r="J110" i="1"/>
  <c r="I110" i="1"/>
  <c r="H110" i="1"/>
  <c r="G110" i="1"/>
  <c r="F110" i="1"/>
  <c r="B101" i="1"/>
  <c r="A101" i="1"/>
  <c r="L100" i="1"/>
  <c r="J100" i="1"/>
  <c r="I100" i="1"/>
  <c r="H100" i="1"/>
  <c r="G100" i="1"/>
  <c r="F100" i="1"/>
  <c r="B92" i="1"/>
  <c r="A92" i="1"/>
  <c r="L91" i="1"/>
  <c r="J91" i="1"/>
  <c r="I91" i="1"/>
  <c r="H91" i="1"/>
  <c r="G91" i="1"/>
  <c r="F91" i="1"/>
  <c r="B82" i="1"/>
  <c r="A82" i="1"/>
  <c r="L81" i="1"/>
  <c r="J81" i="1"/>
  <c r="I81" i="1"/>
  <c r="H81" i="1"/>
  <c r="G81" i="1"/>
  <c r="F81" i="1"/>
  <c r="B73" i="1"/>
  <c r="A73" i="1"/>
  <c r="J72" i="1"/>
  <c r="I72" i="1"/>
  <c r="H72" i="1"/>
  <c r="G72" i="1"/>
  <c r="B64" i="1"/>
  <c r="A64" i="1"/>
  <c r="L63" i="1"/>
  <c r="J63" i="1"/>
  <c r="I63" i="1"/>
  <c r="H63" i="1"/>
  <c r="G63" i="1"/>
  <c r="F63" i="1"/>
  <c r="B55" i="1"/>
  <c r="A55" i="1"/>
  <c r="L54" i="1"/>
  <c r="J54" i="1"/>
  <c r="I54" i="1"/>
  <c r="H54" i="1"/>
  <c r="G54" i="1"/>
  <c r="F54" i="1"/>
  <c r="B45" i="1"/>
  <c r="A45" i="1"/>
  <c r="L44" i="1"/>
  <c r="J44" i="1"/>
  <c r="I44" i="1"/>
  <c r="H44" i="1"/>
  <c r="G44" i="1"/>
  <c r="F44" i="1"/>
  <c r="B37" i="1"/>
  <c r="A37" i="1"/>
  <c r="L36" i="1"/>
  <c r="J36" i="1"/>
  <c r="I36" i="1"/>
  <c r="H36" i="1"/>
  <c r="G36" i="1"/>
  <c r="F36" i="1"/>
  <c r="B29" i="1"/>
  <c r="A29" i="1"/>
  <c r="L28" i="1"/>
  <c r="J28" i="1"/>
  <c r="I28" i="1"/>
  <c r="H28" i="1"/>
  <c r="G28" i="1"/>
  <c r="F28" i="1"/>
  <c r="B22" i="1"/>
  <c r="A22" i="1"/>
  <c r="L12" i="1"/>
  <c r="F12" i="1"/>
  <c r="F182" i="1" l="1"/>
  <c r="J55" i="1"/>
  <c r="G37" i="1"/>
  <c r="I55" i="1"/>
  <c r="H73" i="1"/>
  <c r="L73" i="1"/>
  <c r="G92" i="1"/>
  <c r="J92" i="1"/>
  <c r="F111" i="1"/>
  <c r="I111" i="1"/>
  <c r="H127" i="1"/>
  <c r="L127" i="1"/>
  <c r="G146" i="1"/>
  <c r="J146" i="1"/>
  <c r="F163" i="1"/>
  <c r="I163" i="1"/>
  <c r="H182" i="1"/>
  <c r="L182" i="1"/>
  <c r="H37" i="1"/>
  <c r="F73" i="1"/>
  <c r="I73" i="1"/>
  <c r="H92" i="1"/>
  <c r="L92" i="1"/>
  <c r="G111" i="1"/>
  <c r="J111" i="1"/>
  <c r="F127" i="1"/>
  <c r="I127" i="1"/>
  <c r="H146" i="1"/>
  <c r="L146" i="1"/>
  <c r="G163" i="1"/>
  <c r="J163" i="1"/>
  <c r="I182" i="1"/>
  <c r="I37" i="1"/>
  <c r="L55" i="1"/>
  <c r="G73" i="1"/>
  <c r="J73" i="1"/>
  <c r="F92" i="1"/>
  <c r="I92" i="1"/>
  <c r="H111" i="1"/>
  <c r="L111" i="1"/>
  <c r="G127" i="1"/>
  <c r="J127" i="1"/>
  <c r="F146" i="1"/>
  <c r="I146" i="1"/>
  <c r="H163" i="1"/>
  <c r="L163" i="1"/>
  <c r="G182" i="1"/>
  <c r="J182" i="1"/>
  <c r="G55" i="1"/>
  <c r="F55" i="1"/>
  <c r="H55" i="1"/>
  <c r="L37" i="1"/>
  <c r="F37" i="1"/>
  <c r="J37" i="1"/>
  <c r="J22" i="1"/>
  <c r="H22" i="1"/>
  <c r="L22" i="1"/>
  <c r="F22" i="1"/>
  <c r="G22" i="1"/>
  <c r="I22" i="1"/>
  <c r="I183" i="1" l="1"/>
  <c r="H183" i="1"/>
  <c r="G183" i="1"/>
  <c r="L183" i="1"/>
  <c r="F183" i="1"/>
  <c r="J183" i="1"/>
</calcChain>
</file>

<file path=xl/sharedStrings.xml><?xml version="1.0" encoding="utf-8"?>
<sst xmlns="http://schemas.openxmlformats.org/spreadsheetml/2006/main" count="465" uniqueCount="129">
  <si>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</si>
  <si>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</si>
  <si>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</si>
  <si>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</si>
  <si>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</si>
  <si>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</si>
  <si>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</si>
  <si>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</si>
  <si>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</si>
  <si>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</si>
  <si>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</si>
  <si>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</si>
  <si>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</si>
  <si>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</si>
  <si>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</si>
  <si>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</si>
  <si>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</si>
  <si>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</si>
  <si>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</si>
  <si>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</si>
  <si>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</si>
  <si>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</si>
  <si>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</si>
  <si>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</si>
  <si>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</si>
  <si>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</si>
  <si>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</si>
  <si>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</si>
  <si>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</si>
  <si>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</si>
  <si>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</si>
  <si>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</si>
  <si>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</si>
  <si>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</si>
  <si>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</si>
  <si>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</si>
  <si>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</si>
  <si>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</si>
  <si>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</si>
  <si>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БККОП</t>
  </si>
  <si>
    <t>Максимов А.В.</t>
  </si>
  <si>
    <t>Зразы из птицы с овощами и соусом</t>
  </si>
  <si>
    <t>ТТК-27</t>
  </si>
  <si>
    <t>Макароны отварные</t>
  </si>
  <si>
    <t>Хлеб пшеничный</t>
  </si>
  <si>
    <t>сладкое</t>
  </si>
  <si>
    <t>516-2004</t>
  </si>
  <si>
    <t>Пром.</t>
  </si>
  <si>
    <t>Яблоки свежие</t>
  </si>
  <si>
    <t>220-2004</t>
  </si>
  <si>
    <t>Суп картофельный с рисом</t>
  </si>
  <si>
    <t>Хлеб ржаной</t>
  </si>
  <si>
    <t>МБОУ СОШ №1</t>
  </si>
  <si>
    <t>138-2004</t>
  </si>
  <si>
    <t>ТТК-166</t>
  </si>
  <si>
    <t>пром.</t>
  </si>
  <si>
    <t>Огурцы соленые</t>
  </si>
  <si>
    <t>Компот из свежих яблок</t>
  </si>
  <si>
    <t>631-2004</t>
  </si>
  <si>
    <t>Борщ из свежей капусты с картофел.</t>
  </si>
  <si>
    <t>110-2004</t>
  </si>
  <si>
    <t>Запеканка картофельная с мясом птицы</t>
  </si>
  <si>
    <t>Капуста тушеная</t>
  </si>
  <si>
    <t>Закуска</t>
  </si>
  <si>
    <t>478-2004</t>
  </si>
  <si>
    <t>214-2004</t>
  </si>
  <si>
    <t>ТТК-49</t>
  </si>
  <si>
    <t>Каша пшеничная</t>
  </si>
  <si>
    <t>520-2004</t>
  </si>
  <si>
    <t>Рассольник Ленинградский</t>
  </si>
  <si>
    <t>Голубцы ленивые с мясом птицы</t>
  </si>
  <si>
    <t>Какао со сгущенным молоком</t>
  </si>
  <si>
    <t>132-2004</t>
  </si>
  <si>
    <t>ТТК-93</t>
  </si>
  <si>
    <t>694-2004</t>
  </si>
  <si>
    <t>Щи из свежей капусты с картофелем</t>
  </si>
  <si>
    <t>Котлета Аппетитная из птицы с соусом</t>
  </si>
  <si>
    <t>Каша гречневая</t>
  </si>
  <si>
    <t>Икра кабачковая</t>
  </si>
  <si>
    <t>Кофейный напиток на сгущенном молоке</t>
  </si>
  <si>
    <t>124-2004</t>
  </si>
  <si>
    <t>ТТК-114</t>
  </si>
  <si>
    <t>ТТК-71</t>
  </si>
  <si>
    <t>Суп картофельный с горохом</t>
  </si>
  <si>
    <t>Биточки из птицы с соусом</t>
  </si>
  <si>
    <t>Картофельное пюре</t>
  </si>
  <si>
    <t>Морковь тушеная</t>
  </si>
  <si>
    <t>Компот из сухофруктов</t>
  </si>
  <si>
    <t>139-2004</t>
  </si>
  <si>
    <t>ТТК-167</t>
  </si>
  <si>
    <t>639-2004</t>
  </si>
  <si>
    <t>Свекла отварная</t>
  </si>
  <si>
    <t>Чай с сахаром</t>
  </si>
  <si>
    <t>ТТК-115</t>
  </si>
  <si>
    <t>Табл.32</t>
  </si>
  <si>
    <t>685-2004</t>
  </si>
  <si>
    <t>Яблоко свежее</t>
  </si>
  <si>
    <t>530-2004</t>
  </si>
  <si>
    <t>Гарнир</t>
  </si>
  <si>
    <t>ТТК-109</t>
  </si>
  <si>
    <t>Суп картофельный с вермишелью</t>
  </si>
  <si>
    <t>Рыба жареная (минтай)под маринадом</t>
  </si>
  <si>
    <t>140-2004</t>
  </si>
  <si>
    <t>Сырники с морковью</t>
  </si>
  <si>
    <t>358-2004</t>
  </si>
  <si>
    <t>Каша рисовая</t>
  </si>
  <si>
    <t>510-2004</t>
  </si>
  <si>
    <t>Тефтели из птицы с соусом</t>
  </si>
  <si>
    <t>ТТК-151</t>
  </si>
  <si>
    <t>Рагу овощное</t>
  </si>
  <si>
    <t>541-2004</t>
  </si>
  <si>
    <t>ТТК-111</t>
  </si>
  <si>
    <t>508-2004</t>
  </si>
  <si>
    <t>Шницель из птицы</t>
  </si>
  <si>
    <t>Какао на сгущенном молоке</t>
  </si>
  <si>
    <t>Огурец соленый</t>
  </si>
  <si>
    <t>Шницель из птицы с соусом</t>
  </si>
  <si>
    <t>Зразы из птицы с сыром с соусом</t>
  </si>
  <si>
    <t xml:space="preserve">Птица тушеная с овощами </t>
  </si>
  <si>
    <t>Плов из птицы</t>
  </si>
  <si>
    <t>Рыба жареная (минтай) под маринадом</t>
  </si>
  <si>
    <t>Кофейный напиток</t>
  </si>
  <si>
    <t>692-2004</t>
  </si>
  <si>
    <t>Повидло</t>
  </si>
  <si>
    <t>Яйцо вареное с капустой тушеною</t>
  </si>
  <si>
    <t>Птица отварная с соусом</t>
  </si>
  <si>
    <t>Яблоки свежее</t>
  </si>
  <si>
    <t>Фрикадельки в соусе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</si>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</sst>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5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7" sqref="Q16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52</v>
      </c>
      <c r="D1" s="59"/>
      <c r="E1" s="59"/>
      <c r="F1" s="12" t="s">
        <v>16</v>
      </c>
      <c r="G1" s="2" t="s">
        <v>17</v>
      </c>
      <c r="H1" s="60" t="s">
        <v>39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117</v>
      </c>
      <c r="F6" s="40">
        <v>90</v>
      </c>
      <c r="G6" s="40">
        <v>17.03</v>
      </c>
      <c r="H6" s="40">
        <v>28.68</v>
      </c>
      <c r="I6" s="40">
        <v>26.64</v>
      </c>
      <c r="J6" s="40">
        <v>360</v>
      </c>
      <c r="K6" s="41" t="s">
        <v>42</v>
      </c>
      <c r="L6" s="40">
        <v>51.24</v>
      </c>
    </row>
    <row r="7" spans="1:12" ht="15" x14ac:dyDescent="0.25">
      <c r="A7" s="23"/>
      <c r="B7" s="15"/>
      <c r="C7" s="11"/>
      <c r="D7" s="51" t="s">
        <v>29</v>
      </c>
      <c r="E7" s="42" t="s">
        <v>43</v>
      </c>
      <c r="F7" s="43">
        <v>150</v>
      </c>
      <c r="G7" s="43">
        <v>5.59</v>
      </c>
      <c r="H7" s="43">
        <v>4.4000000000000004</v>
      </c>
      <c r="I7" s="43">
        <v>35.71</v>
      </c>
      <c r="J7" s="43">
        <v>205.5</v>
      </c>
      <c r="K7" s="44" t="s">
        <v>46</v>
      </c>
      <c r="L7" s="43">
        <v>8.6199999999999992</v>
      </c>
    </row>
    <row r="8" spans="1:12" ht="15" x14ac:dyDescent="0.25">
      <c r="A8" s="23"/>
      <c r="B8" s="15"/>
      <c r="C8" s="11"/>
      <c r="D8" s="7" t="s">
        <v>22</v>
      </c>
      <c r="E8" s="42" t="s">
        <v>92</v>
      </c>
      <c r="F8" s="43">
        <v>180</v>
      </c>
      <c r="G8" s="43">
        <v>0.18</v>
      </c>
      <c r="H8" s="43"/>
      <c r="I8" s="43">
        <v>13.53</v>
      </c>
      <c r="J8" s="43">
        <v>54.89</v>
      </c>
      <c r="K8" s="44" t="s">
        <v>95</v>
      </c>
      <c r="L8" s="43">
        <v>1.63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0.62</v>
      </c>
      <c r="H9" s="43"/>
      <c r="I9" s="43">
        <v>3.94</v>
      </c>
      <c r="J9" s="43">
        <v>18.88</v>
      </c>
      <c r="K9" s="44" t="s">
        <v>47</v>
      </c>
      <c r="L9" s="43">
        <v>1.93</v>
      </c>
    </row>
    <row r="10" spans="1:12" ht="15" x14ac:dyDescent="0.25">
      <c r="A10" s="23"/>
      <c r="B10" s="15"/>
      <c r="C10" s="11"/>
      <c r="D10" s="7" t="s">
        <v>24</v>
      </c>
      <c r="E10" s="42" t="s">
        <v>48</v>
      </c>
      <c r="F10" s="43">
        <v>140</v>
      </c>
      <c r="G10" s="43">
        <v>0.18</v>
      </c>
      <c r="H10" s="43"/>
      <c r="I10" s="43">
        <v>13.53</v>
      </c>
      <c r="J10" s="43">
        <v>54.89</v>
      </c>
      <c r="K10" s="44" t="s">
        <v>47</v>
      </c>
      <c r="L10" s="43">
        <v>12.38</v>
      </c>
    </row>
    <row r="11" spans="1:12" ht="15" x14ac:dyDescent="0.25">
      <c r="A11" s="23"/>
      <c r="B11" s="15"/>
      <c r="C11" s="11"/>
      <c r="D11" s="51" t="s">
        <v>26</v>
      </c>
      <c r="E11" s="42" t="s">
        <v>91</v>
      </c>
      <c r="F11" s="43">
        <v>60</v>
      </c>
      <c r="G11" s="43">
        <v>2.2799999999999998</v>
      </c>
      <c r="H11" s="43">
        <v>0.24</v>
      </c>
      <c r="I11" s="43">
        <v>14.76</v>
      </c>
      <c r="J11" s="43">
        <v>70.5</v>
      </c>
      <c r="K11" s="44" t="s">
        <v>49</v>
      </c>
      <c r="L11" s="43">
        <v>4.92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650</v>
      </c>
      <c r="G12" s="19">
        <f>SUM(G6:G11)</f>
        <v>25.880000000000003</v>
      </c>
      <c r="H12" s="19">
        <f>SUM(H6:H11)</f>
        <v>33.32</v>
      </c>
      <c r="I12" s="19">
        <f>SUM(I6:I11)</f>
        <v>108.11</v>
      </c>
      <c r="J12" s="19">
        <f>SUM(J6:J11)</f>
        <v>764.66</v>
      </c>
      <c r="K12" s="25"/>
      <c r="L12" s="19">
        <f>SUM(L6:L11)</f>
        <v>80.72</v>
      </c>
    </row>
    <row r="13" spans="1:12" ht="15" x14ac:dyDescent="0.25">
      <c r="A13" s="23"/>
      <c r="B13" s="15"/>
      <c r="C13" s="11"/>
      <c r="D13" s="7" t="s">
        <v>27</v>
      </c>
      <c r="E13" s="42" t="s">
        <v>50</v>
      </c>
      <c r="F13" s="43">
        <v>200</v>
      </c>
      <c r="G13" s="43">
        <v>7.68</v>
      </c>
      <c r="H13" s="43">
        <v>10.68</v>
      </c>
      <c r="I13" s="43">
        <v>49.89</v>
      </c>
      <c r="J13" s="43">
        <v>306.10000000000002</v>
      </c>
      <c r="K13" s="44" t="s">
        <v>53</v>
      </c>
      <c r="L13" s="43">
        <v>8.9600000000000009</v>
      </c>
    </row>
    <row r="14" spans="1:12" ht="15" x14ac:dyDescent="0.25">
      <c r="A14" s="23"/>
      <c r="B14" s="15"/>
      <c r="C14" s="11"/>
      <c r="D14" s="7" t="s">
        <v>28</v>
      </c>
      <c r="E14" s="42" t="s">
        <v>41</v>
      </c>
      <c r="F14" s="43">
        <v>90</v>
      </c>
      <c r="G14" s="43">
        <v>17.03</v>
      </c>
      <c r="H14" s="43">
        <v>28.68</v>
      </c>
      <c r="I14" s="43">
        <v>26.64</v>
      </c>
      <c r="J14" s="43">
        <v>360</v>
      </c>
      <c r="K14" s="44" t="s">
        <v>42</v>
      </c>
      <c r="L14" s="43">
        <v>34.090000000000003</v>
      </c>
    </row>
    <row r="15" spans="1:12" ht="15" x14ac:dyDescent="0.25">
      <c r="A15" s="23"/>
      <c r="B15" s="15"/>
      <c r="C15" s="11"/>
      <c r="D15" s="7" t="s">
        <v>29</v>
      </c>
      <c r="E15" s="42" t="s">
        <v>43</v>
      </c>
      <c r="F15" s="43">
        <v>150</v>
      </c>
      <c r="G15" s="43">
        <v>5.59</v>
      </c>
      <c r="H15" s="43">
        <v>4.4000000000000004</v>
      </c>
      <c r="I15" s="43">
        <v>35.71</v>
      </c>
      <c r="J15" s="43">
        <v>205.5</v>
      </c>
      <c r="K15" s="44" t="s">
        <v>54</v>
      </c>
      <c r="L15" s="43">
        <v>8.6199999999999992</v>
      </c>
    </row>
    <row r="16" spans="1:12" ht="15" x14ac:dyDescent="0.25">
      <c r="A16" s="23"/>
      <c r="B16" s="15"/>
      <c r="C16" s="11"/>
      <c r="D16" s="7" t="s">
        <v>30</v>
      </c>
      <c r="E16" s="42" t="s">
        <v>57</v>
      </c>
      <c r="F16" s="43">
        <v>180</v>
      </c>
      <c r="G16" s="43">
        <v>0.39</v>
      </c>
      <c r="H16" s="43">
        <v>1.7999999999999999E-2</v>
      </c>
      <c r="I16" s="43">
        <v>28.58</v>
      </c>
      <c r="J16" s="43">
        <v>117.5</v>
      </c>
      <c r="K16" s="44" t="s">
        <v>58</v>
      </c>
      <c r="L16" s="43">
        <v>5.78</v>
      </c>
    </row>
    <row r="17" spans="1:12" ht="15" x14ac:dyDescent="0.25">
      <c r="A17" s="23"/>
      <c r="B17" s="15"/>
      <c r="C17" s="11"/>
      <c r="D17" s="7" t="s">
        <v>31</v>
      </c>
      <c r="E17" s="42" t="s">
        <v>44</v>
      </c>
      <c r="F17" s="43">
        <v>20</v>
      </c>
      <c r="G17" s="43">
        <v>1.52</v>
      </c>
      <c r="H17" s="43">
        <v>0.16</v>
      </c>
      <c r="I17" s="43">
        <v>9.84</v>
      </c>
      <c r="J17" s="43">
        <v>47</v>
      </c>
      <c r="K17" s="44" t="s">
        <v>55</v>
      </c>
      <c r="L17" s="43">
        <v>1.29</v>
      </c>
    </row>
    <row r="18" spans="1:12" ht="15" x14ac:dyDescent="0.25">
      <c r="A18" s="23"/>
      <c r="B18" s="15"/>
      <c r="C18" s="11"/>
      <c r="D18" s="7" t="s">
        <v>32</v>
      </c>
      <c r="E18" s="42" t="s">
        <v>51</v>
      </c>
      <c r="F18" s="43">
        <v>20</v>
      </c>
      <c r="G18" s="43">
        <v>1.32</v>
      </c>
      <c r="H18" s="43">
        <v>0.24</v>
      </c>
      <c r="I18" s="43">
        <v>6.68</v>
      </c>
      <c r="J18" s="43">
        <v>34.799999999999997</v>
      </c>
      <c r="K18" s="44" t="s">
        <v>55</v>
      </c>
      <c r="L18" s="43">
        <v>1.31</v>
      </c>
    </row>
    <row r="19" spans="1:12" ht="15" x14ac:dyDescent="0.25">
      <c r="A19" s="23"/>
      <c r="B19" s="15"/>
      <c r="C19" s="11"/>
      <c r="D19" s="63" t="s">
        <v>26</v>
      </c>
      <c r="E19" s="52" t="s">
        <v>91</v>
      </c>
      <c r="F19" s="43">
        <v>60</v>
      </c>
      <c r="G19" s="43">
        <v>0.62</v>
      </c>
      <c r="H19" s="43"/>
      <c r="I19" s="43">
        <v>3.94</v>
      </c>
      <c r="J19" s="43">
        <v>18.88</v>
      </c>
      <c r="K19" s="44" t="s">
        <v>49</v>
      </c>
      <c r="L19" s="43">
        <v>4.92</v>
      </c>
    </row>
    <row r="20" spans="1:12" ht="15" x14ac:dyDescent="0.25">
      <c r="A20" s="23"/>
      <c r="B20" s="15"/>
      <c r="C20" s="11"/>
      <c r="D20" s="63" t="s">
        <v>24</v>
      </c>
      <c r="E20" s="64" t="s">
        <v>48</v>
      </c>
      <c r="F20" s="43">
        <v>140</v>
      </c>
      <c r="G20" s="43">
        <v>0.64</v>
      </c>
      <c r="H20" s="43">
        <v>0.64</v>
      </c>
      <c r="I20" s="43">
        <v>15.88</v>
      </c>
      <c r="J20" s="43">
        <v>76.22</v>
      </c>
      <c r="K20" s="65" t="s">
        <v>55</v>
      </c>
      <c r="L20" s="43">
        <v>15.75</v>
      </c>
    </row>
    <row r="21" spans="1:12" ht="15" x14ac:dyDescent="0.25">
      <c r="A21" s="24"/>
      <c r="B21" s="17"/>
      <c r="C21" s="8"/>
      <c r="D21" s="18" t="s">
        <v>33</v>
      </c>
      <c r="E21" s="9"/>
      <c r="F21" s="19"/>
      <c r="G21" s="19"/>
      <c r="H21" s="19"/>
      <c r="I21" s="19"/>
      <c r="J21" s="19"/>
      <c r="K21" s="25"/>
      <c r="L21" s="19"/>
    </row>
    <row r="22" spans="1:12" ht="15.75" thickBot="1" x14ac:dyDescent="0.25">
      <c r="A22" s="29">
        <f>A6</f>
        <v>1</v>
      </c>
      <c r="B22" s="30">
        <f>B6</f>
        <v>1</v>
      </c>
      <c r="C22" s="55" t="s">
        <v>4</v>
      </c>
      <c r="D22" s="56"/>
      <c r="E22" s="31"/>
      <c r="F22" s="32">
        <f>F12+F21</f>
        <v>650</v>
      </c>
      <c r="G22" s="32">
        <f>G12+G21</f>
        <v>25.880000000000003</v>
      </c>
      <c r="H22" s="32">
        <f>H12+H21</f>
        <v>33.32</v>
      </c>
      <c r="I22" s="32">
        <f>I12+I21</f>
        <v>108.11</v>
      </c>
      <c r="J22" s="32">
        <f>J12+J21</f>
        <v>764.66</v>
      </c>
      <c r="K22" s="32"/>
      <c r="L22" s="32">
        <f>L12+L21</f>
        <v>80.72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 t="s">
        <v>61</v>
      </c>
      <c r="F23" s="40">
        <v>250</v>
      </c>
      <c r="G23" s="40">
        <v>48.53</v>
      </c>
      <c r="H23" s="40">
        <v>20.68</v>
      </c>
      <c r="I23" s="40">
        <v>70.47</v>
      </c>
      <c r="J23" s="40">
        <v>528</v>
      </c>
      <c r="K23" s="41" t="s">
        <v>64</v>
      </c>
      <c r="L23" s="40">
        <v>58.65</v>
      </c>
    </row>
    <row r="24" spans="1:12" ht="15" x14ac:dyDescent="0.25">
      <c r="A24" s="14"/>
      <c r="B24" s="15"/>
      <c r="C24" s="11"/>
      <c r="D24" s="7" t="s">
        <v>23</v>
      </c>
      <c r="E24" s="42" t="s">
        <v>44</v>
      </c>
      <c r="F24" s="43">
        <v>36</v>
      </c>
      <c r="G24" s="43">
        <v>3.17</v>
      </c>
      <c r="H24" s="43">
        <v>0.44</v>
      </c>
      <c r="I24" s="43">
        <v>0.84</v>
      </c>
      <c r="J24" s="43">
        <v>7.28</v>
      </c>
      <c r="K24" s="44" t="s">
        <v>47</v>
      </c>
      <c r="L24" s="43">
        <v>2.31</v>
      </c>
    </row>
    <row r="25" spans="1:12" ht="15" x14ac:dyDescent="0.25">
      <c r="A25" s="14"/>
      <c r="B25" s="15"/>
      <c r="C25" s="11"/>
      <c r="D25" s="7" t="s">
        <v>24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6" t="s">
        <v>63</v>
      </c>
      <c r="E26" s="42" t="s">
        <v>56</v>
      </c>
      <c r="F26" s="43">
        <v>60</v>
      </c>
      <c r="G26" s="43">
        <v>0.39</v>
      </c>
      <c r="H26" s="43">
        <v>1.7999999999999999E-2</v>
      </c>
      <c r="I26" s="43">
        <v>28.58</v>
      </c>
      <c r="J26" s="43">
        <v>117.5</v>
      </c>
      <c r="K26" s="44" t="s">
        <v>65</v>
      </c>
      <c r="L26" s="43">
        <v>13.98</v>
      </c>
    </row>
    <row r="27" spans="1:12" ht="15" x14ac:dyDescent="0.25">
      <c r="A27" s="14"/>
      <c r="B27" s="15"/>
      <c r="C27" s="11"/>
      <c r="D27" s="6" t="s">
        <v>45</v>
      </c>
      <c r="E27" s="42" t="s">
        <v>57</v>
      </c>
      <c r="F27" s="43">
        <v>180</v>
      </c>
      <c r="G27" s="43">
        <v>2.74</v>
      </c>
      <c r="H27" s="43">
        <v>0.28999999999999998</v>
      </c>
      <c r="I27" s="43">
        <v>17.71</v>
      </c>
      <c r="J27" s="43">
        <v>84.6</v>
      </c>
      <c r="K27" s="44" t="s">
        <v>58</v>
      </c>
      <c r="L27" s="43">
        <v>5.78</v>
      </c>
    </row>
    <row r="28" spans="1:12" ht="15" x14ac:dyDescent="0.25">
      <c r="A28" s="16"/>
      <c r="B28" s="17"/>
      <c r="C28" s="8"/>
      <c r="D28" s="18" t="s">
        <v>33</v>
      </c>
      <c r="E28" s="9"/>
      <c r="F28" s="19">
        <f>SUM(F23:F27)</f>
        <v>526</v>
      </c>
      <c r="G28" s="19">
        <f>SUM(G23:G27)</f>
        <v>54.830000000000005</v>
      </c>
      <c r="H28" s="19">
        <f>SUM(H23:H27)</f>
        <v>21.428000000000001</v>
      </c>
      <c r="I28" s="19">
        <f>SUM(I23:I27)</f>
        <v>117.6</v>
      </c>
      <c r="J28" s="19">
        <f>SUM(J23:J27)</f>
        <v>737.38</v>
      </c>
      <c r="K28" s="25"/>
      <c r="L28" s="19">
        <f>SUM(L23:L27)</f>
        <v>80.72</v>
      </c>
    </row>
    <row r="29" spans="1:12" ht="15" x14ac:dyDescent="0.25">
      <c r="A29" s="13">
        <f>A23</f>
        <v>1</v>
      </c>
      <c r="B29" s="13">
        <f>B23</f>
        <v>2</v>
      </c>
      <c r="C29" s="10" t="s">
        <v>25</v>
      </c>
      <c r="D29" s="7" t="s">
        <v>26</v>
      </c>
      <c r="E29" s="42" t="s">
        <v>62</v>
      </c>
      <c r="F29" s="43">
        <v>60</v>
      </c>
      <c r="G29" s="43">
        <v>1.29</v>
      </c>
      <c r="H29" s="43">
        <v>1.86</v>
      </c>
      <c r="I29" s="43">
        <v>5.55</v>
      </c>
      <c r="J29" s="43">
        <v>46.47</v>
      </c>
      <c r="K29" s="44" t="s">
        <v>65</v>
      </c>
      <c r="L29" s="43">
        <v>6.91</v>
      </c>
    </row>
    <row r="30" spans="1:12" ht="15" x14ac:dyDescent="0.25">
      <c r="A30" s="14"/>
      <c r="B30" s="15"/>
      <c r="C30" s="11"/>
      <c r="D30" s="7" t="s">
        <v>27</v>
      </c>
      <c r="E30" s="42" t="s">
        <v>59</v>
      </c>
      <c r="F30" s="43">
        <v>200</v>
      </c>
      <c r="G30" s="43">
        <v>5.51</v>
      </c>
      <c r="H30" s="43">
        <v>4.0629999999999997</v>
      </c>
      <c r="I30" s="43">
        <v>40.69</v>
      </c>
      <c r="J30" s="43">
        <v>206</v>
      </c>
      <c r="K30" s="44" t="s">
        <v>60</v>
      </c>
      <c r="L30" s="43">
        <v>8.93</v>
      </c>
    </row>
    <row r="31" spans="1:12" ht="15" x14ac:dyDescent="0.25">
      <c r="A31" s="14"/>
      <c r="B31" s="15"/>
      <c r="C31" s="11"/>
      <c r="D31" s="7" t="s">
        <v>28</v>
      </c>
      <c r="E31" s="42" t="s">
        <v>61</v>
      </c>
      <c r="F31" s="43">
        <v>200</v>
      </c>
      <c r="G31" s="43">
        <v>47.6</v>
      </c>
      <c r="H31" s="43">
        <v>20.28</v>
      </c>
      <c r="I31" s="43">
        <v>69.13</v>
      </c>
      <c r="J31" s="43">
        <v>518</v>
      </c>
      <c r="K31" s="44" t="s">
        <v>64</v>
      </c>
      <c r="L31" s="43">
        <v>57.48</v>
      </c>
    </row>
    <row r="32" spans="1:12" ht="15" x14ac:dyDescent="0.25">
      <c r="A32" s="14"/>
      <c r="B32" s="15"/>
      <c r="C32" s="11"/>
      <c r="D32" s="7" t="s">
        <v>29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30</v>
      </c>
      <c r="E33" s="62" t="s">
        <v>87</v>
      </c>
      <c r="F33" s="43">
        <v>180</v>
      </c>
      <c r="G33" s="43">
        <v>0.39</v>
      </c>
      <c r="H33" s="43">
        <v>1.7999999999999999E-2</v>
      </c>
      <c r="I33" s="43">
        <v>28.58</v>
      </c>
      <c r="J33" s="43">
        <v>117.5</v>
      </c>
      <c r="K33" s="44" t="s">
        <v>90</v>
      </c>
      <c r="L33" s="43">
        <v>4.57</v>
      </c>
    </row>
    <row r="34" spans="1:12" ht="15" x14ac:dyDescent="0.25">
      <c r="A34" s="14"/>
      <c r="B34" s="15"/>
      <c r="C34" s="11"/>
      <c r="D34" s="7" t="s">
        <v>31</v>
      </c>
      <c r="E34" s="42" t="s">
        <v>44</v>
      </c>
      <c r="F34" s="43">
        <v>24</v>
      </c>
      <c r="G34" s="43">
        <v>1.82</v>
      </c>
      <c r="H34" s="43">
        <v>0.19</v>
      </c>
      <c r="I34" s="43">
        <v>11.81</v>
      </c>
      <c r="J34" s="43">
        <v>56.4</v>
      </c>
      <c r="K34" s="44" t="s">
        <v>47</v>
      </c>
      <c r="L34" s="43">
        <v>1.52</v>
      </c>
    </row>
    <row r="35" spans="1:12" ht="15" x14ac:dyDescent="0.25">
      <c r="A35" s="14"/>
      <c r="B35" s="15"/>
      <c r="C35" s="11"/>
      <c r="D35" s="7" t="s">
        <v>32</v>
      </c>
      <c r="E35" s="42" t="s">
        <v>51</v>
      </c>
      <c r="F35" s="43">
        <v>20</v>
      </c>
      <c r="G35" s="43">
        <v>1.32</v>
      </c>
      <c r="H35" s="43">
        <v>0.24</v>
      </c>
      <c r="I35" s="43">
        <v>6.68</v>
      </c>
      <c r="J35" s="43">
        <v>34.799999999999997</v>
      </c>
      <c r="K35" s="44" t="s">
        <v>47</v>
      </c>
      <c r="L35" s="43">
        <v>1.31</v>
      </c>
    </row>
    <row r="36" spans="1:12" ht="15" x14ac:dyDescent="0.25">
      <c r="A36" s="16"/>
      <c r="B36" s="17"/>
      <c r="C36" s="8"/>
      <c r="D36" s="18" t="s">
        <v>33</v>
      </c>
      <c r="E36" s="9"/>
      <c r="F36" s="19">
        <f>SUM(F29:F35)</f>
        <v>684</v>
      </c>
      <c r="G36" s="19">
        <f>SUM(G29:G35)</f>
        <v>57.93</v>
      </c>
      <c r="H36" s="19">
        <f>SUM(H29:H35)</f>
        <v>26.651000000000003</v>
      </c>
      <c r="I36" s="19">
        <f>SUM(I29:I35)</f>
        <v>162.44</v>
      </c>
      <c r="J36" s="19">
        <f>SUM(J29:J35)</f>
        <v>979.17</v>
      </c>
      <c r="K36" s="25"/>
      <c r="L36" s="19">
        <f>SUM(L29:L35)</f>
        <v>80.719999999999985</v>
      </c>
    </row>
    <row r="37" spans="1:12" ht="15.75" customHeight="1" thickBot="1" x14ac:dyDescent="0.25">
      <c r="A37" s="33">
        <f>A23</f>
        <v>1</v>
      </c>
      <c r="B37" s="33">
        <f>B23</f>
        <v>2</v>
      </c>
      <c r="C37" s="55" t="s">
        <v>4</v>
      </c>
      <c r="D37" s="56"/>
      <c r="E37" s="31"/>
      <c r="F37" s="32">
        <f>F28+F36</f>
        <v>1210</v>
      </c>
      <c r="G37" s="32">
        <f>G28+G36</f>
        <v>112.76</v>
      </c>
      <c r="H37" s="32">
        <f>H28+H36</f>
        <v>48.079000000000008</v>
      </c>
      <c r="I37" s="32">
        <f>I28+I36</f>
        <v>280.03999999999996</v>
      </c>
      <c r="J37" s="32">
        <f>J28+J36</f>
        <v>1716.55</v>
      </c>
      <c r="K37" s="32"/>
      <c r="L37" s="32">
        <f>L28+L36</f>
        <v>161.44</v>
      </c>
    </row>
    <row r="38" spans="1:12" ht="15" x14ac:dyDescent="0.25">
      <c r="A38" s="20">
        <v>1</v>
      </c>
      <c r="B38" s="21">
        <v>3</v>
      </c>
      <c r="C38" s="22" t="s">
        <v>20</v>
      </c>
      <c r="D38" s="5" t="s">
        <v>21</v>
      </c>
      <c r="E38" s="39" t="s">
        <v>118</v>
      </c>
      <c r="F38" s="41">
        <v>90</v>
      </c>
      <c r="G38" s="41">
        <v>22.23</v>
      </c>
      <c r="H38" s="41">
        <v>27.63</v>
      </c>
      <c r="I38" s="41">
        <v>13.08</v>
      </c>
      <c r="J38" s="41">
        <v>350.4</v>
      </c>
      <c r="K38" s="41" t="s">
        <v>66</v>
      </c>
      <c r="L38" s="40">
        <v>64.3</v>
      </c>
    </row>
    <row r="39" spans="1:12" ht="15" x14ac:dyDescent="0.25">
      <c r="A39" s="23"/>
      <c r="B39" s="15"/>
      <c r="C39" s="11"/>
      <c r="D39" s="6" t="s">
        <v>29</v>
      </c>
      <c r="E39" s="42" t="s">
        <v>67</v>
      </c>
      <c r="F39" s="43">
        <v>150</v>
      </c>
      <c r="G39" s="43">
        <v>6.63</v>
      </c>
      <c r="H39" s="43">
        <v>4.4800000000000004</v>
      </c>
      <c r="I39" s="43">
        <v>39.03</v>
      </c>
      <c r="J39" s="43">
        <v>223.3</v>
      </c>
      <c r="K39" s="44" t="s">
        <v>68</v>
      </c>
      <c r="L39" s="43">
        <v>5.62</v>
      </c>
    </row>
    <row r="40" spans="1:12" ht="15" x14ac:dyDescent="0.25">
      <c r="A40" s="23"/>
      <c r="B40" s="15"/>
      <c r="C40" s="11"/>
      <c r="D40" s="7" t="s">
        <v>22</v>
      </c>
      <c r="E40" s="42" t="s">
        <v>92</v>
      </c>
      <c r="F40" s="43">
        <v>180</v>
      </c>
      <c r="G40" s="43">
        <v>1.4E-2</v>
      </c>
      <c r="H40" s="43">
        <v>3.5999999999999997E-2</v>
      </c>
      <c r="I40" s="43">
        <v>17.899999999999999</v>
      </c>
      <c r="J40" s="43">
        <v>72.3</v>
      </c>
      <c r="K40" s="44" t="s">
        <v>95</v>
      </c>
      <c r="L40" s="43">
        <v>1.63</v>
      </c>
    </row>
    <row r="41" spans="1:12" ht="15" x14ac:dyDescent="0.25">
      <c r="A41" s="23"/>
      <c r="B41" s="15"/>
      <c r="C41" s="11"/>
      <c r="D41" s="7" t="s">
        <v>23</v>
      </c>
      <c r="E41" s="42" t="s">
        <v>44</v>
      </c>
      <c r="F41" s="43">
        <v>30</v>
      </c>
      <c r="G41" s="43">
        <v>2.2799999999999998</v>
      </c>
      <c r="H41" s="43">
        <v>0.24</v>
      </c>
      <c r="I41" s="43">
        <v>14.76</v>
      </c>
      <c r="J41" s="43">
        <v>70.5</v>
      </c>
      <c r="K41" s="44" t="s">
        <v>47</v>
      </c>
      <c r="L41" s="43">
        <v>2.2599999999999998</v>
      </c>
    </row>
    <row r="42" spans="1:12" ht="15" x14ac:dyDescent="0.25">
      <c r="A42" s="23"/>
      <c r="B42" s="15"/>
      <c r="C42" s="11"/>
      <c r="D42" s="7" t="s">
        <v>24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6" t="s">
        <v>26</v>
      </c>
      <c r="E43" s="42" t="s">
        <v>62</v>
      </c>
      <c r="F43" s="43">
        <v>28</v>
      </c>
      <c r="G43" s="43">
        <v>0.27</v>
      </c>
      <c r="H43" s="43">
        <v>0.99</v>
      </c>
      <c r="I43" s="43">
        <v>2.93</v>
      </c>
      <c r="J43" s="43">
        <v>24.32</v>
      </c>
      <c r="K43" s="44" t="s">
        <v>65</v>
      </c>
      <c r="L43" s="43">
        <v>6.91</v>
      </c>
    </row>
    <row r="44" spans="1:12" ht="15" x14ac:dyDescent="0.25">
      <c r="A44" s="24"/>
      <c r="B44" s="17"/>
      <c r="C44" s="8"/>
      <c r="D44" s="18" t="s">
        <v>33</v>
      </c>
      <c r="E44" s="9"/>
      <c r="F44" s="19">
        <f>SUM(F38:F43)</f>
        <v>478</v>
      </c>
      <c r="G44" s="19">
        <f>SUM(G38:G43)</f>
        <v>31.423999999999999</v>
      </c>
      <c r="H44" s="19">
        <f>SUM(H38:H43)</f>
        <v>33.376000000000005</v>
      </c>
      <c r="I44" s="19">
        <f>SUM(I38:I43)</f>
        <v>87.7</v>
      </c>
      <c r="J44" s="19">
        <f>SUM(J38:J43)</f>
        <v>740.82</v>
      </c>
      <c r="K44" s="25"/>
      <c r="L44" s="19">
        <f>SUM(L38:L43)</f>
        <v>80.72</v>
      </c>
    </row>
    <row r="45" spans="1:12" ht="15" x14ac:dyDescent="0.25">
      <c r="A45" s="26">
        <f>A38</f>
        <v>1</v>
      </c>
      <c r="B45" s="13">
        <f>B38</f>
        <v>3</v>
      </c>
      <c r="C45" s="10" t="s">
        <v>25</v>
      </c>
      <c r="D45" s="7" t="s">
        <v>26</v>
      </c>
      <c r="E45" s="62" t="s">
        <v>86</v>
      </c>
      <c r="F45" s="43">
        <v>60</v>
      </c>
      <c r="G45" s="43">
        <v>0.65</v>
      </c>
      <c r="H45" s="43">
        <v>1.47</v>
      </c>
      <c r="I45" s="43">
        <v>4.43</v>
      </c>
      <c r="J45" s="43">
        <v>36.049999999999997</v>
      </c>
      <c r="K45" s="44" t="s">
        <v>97</v>
      </c>
      <c r="L45" s="43">
        <v>7.82</v>
      </c>
    </row>
    <row r="46" spans="1:12" ht="15" x14ac:dyDescent="0.25">
      <c r="A46" s="23"/>
      <c r="B46" s="15"/>
      <c r="C46" s="11"/>
      <c r="D46" s="7" t="s">
        <v>27</v>
      </c>
      <c r="E46" s="42" t="s">
        <v>69</v>
      </c>
      <c r="F46" s="43">
        <v>200</v>
      </c>
      <c r="G46" s="43">
        <v>2</v>
      </c>
      <c r="H46" s="43">
        <v>7.28</v>
      </c>
      <c r="I46" s="43">
        <v>13.44</v>
      </c>
      <c r="J46" s="43">
        <v>94.4</v>
      </c>
      <c r="K46" s="44" t="s">
        <v>72</v>
      </c>
      <c r="L46" s="43">
        <v>11.71</v>
      </c>
    </row>
    <row r="47" spans="1:12" ht="15" x14ac:dyDescent="0.25">
      <c r="A47" s="23"/>
      <c r="B47" s="15"/>
      <c r="C47" s="11"/>
      <c r="D47" s="7" t="s">
        <v>28</v>
      </c>
      <c r="E47" s="42" t="s">
        <v>70</v>
      </c>
      <c r="F47" s="43">
        <v>105</v>
      </c>
      <c r="G47" s="43">
        <v>13.1</v>
      </c>
      <c r="H47" s="43">
        <v>10.119999999999999</v>
      </c>
      <c r="I47" s="43">
        <v>6.7</v>
      </c>
      <c r="J47" s="43">
        <v>163</v>
      </c>
      <c r="K47" s="44" t="s">
        <v>73</v>
      </c>
      <c r="L47" s="43">
        <v>19.63</v>
      </c>
    </row>
    <row r="48" spans="1:12" ht="15" x14ac:dyDescent="0.25">
      <c r="A48" s="23"/>
      <c r="B48" s="15"/>
      <c r="C48" s="11"/>
      <c r="D48" s="7" t="s">
        <v>29</v>
      </c>
      <c r="E48" s="42" t="s">
        <v>67</v>
      </c>
      <c r="F48" s="43">
        <v>150</v>
      </c>
      <c r="G48" s="43">
        <v>6.63</v>
      </c>
      <c r="H48" s="43">
        <v>4.4800000000000004</v>
      </c>
      <c r="I48" s="43">
        <v>39.03</v>
      </c>
      <c r="J48" s="43">
        <v>223.3</v>
      </c>
      <c r="K48" s="44" t="s">
        <v>68</v>
      </c>
      <c r="L48" s="43">
        <v>5.62</v>
      </c>
    </row>
    <row r="49" spans="1:12" ht="15" x14ac:dyDescent="0.25">
      <c r="A49" s="23"/>
      <c r="B49" s="15"/>
      <c r="C49" s="11"/>
      <c r="D49" s="7" t="s">
        <v>30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31</v>
      </c>
      <c r="E50" s="42" t="s">
        <v>44</v>
      </c>
      <c r="F50" s="43">
        <v>20</v>
      </c>
      <c r="G50" s="43">
        <v>1.52</v>
      </c>
      <c r="H50" s="43">
        <v>0.16</v>
      </c>
      <c r="I50" s="43">
        <v>9.84</v>
      </c>
      <c r="J50" s="43">
        <v>47</v>
      </c>
      <c r="K50" s="44" t="s">
        <v>47</v>
      </c>
      <c r="L50" s="43">
        <v>1.29</v>
      </c>
    </row>
    <row r="51" spans="1:12" ht="15" x14ac:dyDescent="0.25">
      <c r="A51" s="23"/>
      <c r="B51" s="15"/>
      <c r="C51" s="11"/>
      <c r="D51" s="7" t="s">
        <v>32</v>
      </c>
      <c r="E51" s="42" t="s">
        <v>51</v>
      </c>
      <c r="F51" s="43">
        <v>20</v>
      </c>
      <c r="G51" s="43">
        <v>1.32</v>
      </c>
      <c r="H51" s="43">
        <v>0.24</v>
      </c>
      <c r="I51" s="43">
        <v>6.68</v>
      </c>
      <c r="J51" s="43">
        <v>34.799999999999997</v>
      </c>
      <c r="K51" s="44" t="s">
        <v>47</v>
      </c>
      <c r="L51" s="43">
        <v>1.31</v>
      </c>
    </row>
    <row r="52" spans="1:12" ht="15" x14ac:dyDescent="0.25">
      <c r="A52" s="23"/>
      <c r="B52" s="15"/>
      <c r="C52" s="11"/>
      <c r="D52" s="6" t="s">
        <v>45</v>
      </c>
      <c r="E52" s="42" t="s">
        <v>71</v>
      </c>
      <c r="F52" s="43">
        <v>180</v>
      </c>
      <c r="G52" s="43">
        <v>3.33</v>
      </c>
      <c r="H52" s="43">
        <v>3.44</v>
      </c>
      <c r="I52" s="43">
        <v>22.02</v>
      </c>
      <c r="J52" s="43">
        <v>133.30000000000001</v>
      </c>
      <c r="K52" s="44" t="s">
        <v>74</v>
      </c>
      <c r="L52" s="43">
        <v>17.87</v>
      </c>
    </row>
    <row r="53" spans="1:12" ht="15" x14ac:dyDescent="0.25">
      <c r="A53" s="23"/>
      <c r="B53" s="15"/>
      <c r="C53" s="11"/>
      <c r="D53" s="66" t="s">
        <v>24</v>
      </c>
      <c r="E53" s="62" t="s">
        <v>48</v>
      </c>
      <c r="F53" s="43">
        <v>138</v>
      </c>
      <c r="G53" s="43">
        <v>0.63</v>
      </c>
      <c r="H53" s="43">
        <v>0.63</v>
      </c>
      <c r="I53" s="43">
        <v>15.59</v>
      </c>
      <c r="J53" s="43">
        <v>74.790000000000006</v>
      </c>
      <c r="K53" s="65" t="s">
        <v>47</v>
      </c>
      <c r="L53" s="43">
        <v>15.47</v>
      </c>
    </row>
    <row r="54" spans="1:12" ht="15" x14ac:dyDescent="0.25">
      <c r="A54" s="24"/>
      <c r="B54" s="17"/>
      <c r="C54" s="8"/>
      <c r="D54" s="18" t="s">
        <v>33</v>
      </c>
      <c r="E54" s="9"/>
      <c r="F54" s="19">
        <f>SUM(F45:F53)</f>
        <v>873</v>
      </c>
      <c r="G54" s="19">
        <f>SUM(G45:G53)</f>
        <v>29.179999999999996</v>
      </c>
      <c r="H54" s="19">
        <f>SUM(H45:H53)</f>
        <v>27.819999999999997</v>
      </c>
      <c r="I54" s="19">
        <f>SUM(I45:I53)</f>
        <v>117.73</v>
      </c>
      <c r="J54" s="19">
        <f>SUM(J45:J53)</f>
        <v>806.63999999999987</v>
      </c>
      <c r="K54" s="25"/>
      <c r="L54" s="19">
        <f t="shared" ref="L54" si="0">SUM(L45:L53)</f>
        <v>80.72</v>
      </c>
    </row>
    <row r="55" spans="1:12" ht="15.75" customHeight="1" thickBot="1" x14ac:dyDescent="0.25">
      <c r="A55" s="29">
        <f>A38</f>
        <v>1</v>
      </c>
      <c r="B55" s="30">
        <f>B38</f>
        <v>3</v>
      </c>
      <c r="C55" s="55" t="s">
        <v>4</v>
      </c>
      <c r="D55" s="56"/>
      <c r="E55" s="31"/>
      <c r="F55" s="32">
        <f>F44+F54</f>
        <v>1351</v>
      </c>
      <c r="G55" s="32">
        <f t="shared" ref="G55" si="1">G44+G54</f>
        <v>60.603999999999999</v>
      </c>
      <c r="H55" s="32">
        <f t="shared" ref="H55" si="2">H44+H54</f>
        <v>61.195999999999998</v>
      </c>
      <c r="I55" s="32">
        <f t="shared" ref="I55" si="3">I44+I54</f>
        <v>205.43</v>
      </c>
      <c r="J55" s="32">
        <f t="shared" ref="J55:L55" si="4">J44+J54</f>
        <v>1547.46</v>
      </c>
      <c r="K55" s="32"/>
      <c r="L55" s="32">
        <f t="shared" si="4"/>
        <v>161.44</v>
      </c>
    </row>
    <row r="56" spans="1:12" ht="15" x14ac:dyDescent="0.25">
      <c r="A56" s="20">
        <v>1</v>
      </c>
      <c r="B56" s="21">
        <v>4</v>
      </c>
      <c r="C56" s="22" t="s">
        <v>20</v>
      </c>
      <c r="D56" s="5" t="s">
        <v>21</v>
      </c>
      <c r="E56" s="39" t="s">
        <v>119</v>
      </c>
      <c r="F56" s="40">
        <v>90</v>
      </c>
      <c r="G56" s="40">
        <v>29.46</v>
      </c>
      <c r="H56" s="40">
        <v>34.409999999999997</v>
      </c>
      <c r="I56" s="40">
        <v>58.56</v>
      </c>
      <c r="J56" s="40">
        <v>729</v>
      </c>
      <c r="K56" s="41" t="s">
        <v>93</v>
      </c>
      <c r="L56" s="40">
        <v>72.42</v>
      </c>
    </row>
    <row r="57" spans="1:12" ht="15" x14ac:dyDescent="0.25">
      <c r="A57" s="23"/>
      <c r="B57" s="15"/>
      <c r="C57" s="11"/>
      <c r="D57" s="6" t="s">
        <v>26</v>
      </c>
      <c r="E57" s="42" t="s">
        <v>91</v>
      </c>
      <c r="F57" s="43">
        <v>52</v>
      </c>
      <c r="G57" s="43">
        <v>0.54</v>
      </c>
      <c r="H57" s="43"/>
      <c r="I57" s="43">
        <v>3.42</v>
      </c>
      <c r="J57" s="43">
        <v>16.420000000000002</v>
      </c>
      <c r="K57" s="44" t="s">
        <v>94</v>
      </c>
      <c r="L57" s="43">
        <v>4.74</v>
      </c>
    </row>
    <row r="58" spans="1:12" ht="15" x14ac:dyDescent="0.25">
      <c r="A58" s="23"/>
      <c r="B58" s="15"/>
      <c r="C58" s="11"/>
      <c r="D58" s="7" t="s">
        <v>22</v>
      </c>
      <c r="E58" s="42" t="s">
        <v>92</v>
      </c>
      <c r="F58" s="43">
        <v>180</v>
      </c>
      <c r="G58" s="43">
        <v>0.18</v>
      </c>
      <c r="H58" s="43"/>
      <c r="I58" s="43">
        <v>13.53</v>
      </c>
      <c r="J58" s="43">
        <v>54.89</v>
      </c>
      <c r="K58" s="44" t="s">
        <v>95</v>
      </c>
      <c r="L58" s="53">
        <v>1.63</v>
      </c>
    </row>
    <row r="59" spans="1:12" ht="15" x14ac:dyDescent="0.25">
      <c r="A59" s="23"/>
      <c r="B59" s="15"/>
      <c r="C59" s="11"/>
      <c r="D59" s="7" t="s">
        <v>23</v>
      </c>
      <c r="E59" s="42" t="s">
        <v>44</v>
      </c>
      <c r="F59" s="43">
        <v>35</v>
      </c>
      <c r="G59" s="43">
        <v>2.2799999999999998</v>
      </c>
      <c r="H59" s="43">
        <v>0.24</v>
      </c>
      <c r="I59" s="43">
        <v>14.76</v>
      </c>
      <c r="J59" s="43">
        <v>70.5</v>
      </c>
      <c r="K59" s="44" t="s">
        <v>47</v>
      </c>
      <c r="L59" s="43">
        <v>1.93</v>
      </c>
    </row>
    <row r="60" spans="1:12" ht="15" x14ac:dyDescent="0.25">
      <c r="A60" s="23"/>
      <c r="B60" s="15"/>
      <c r="C60" s="11"/>
      <c r="D60" s="7" t="s">
        <v>24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SUM(F56:F62)</f>
        <v>357</v>
      </c>
      <c r="G63" s="19">
        <f t="shared" ref="G63" si="5">SUM(G56:G62)</f>
        <v>32.46</v>
      </c>
      <c r="H63" s="19">
        <f t="shared" ref="H63" si="6">SUM(H56:H62)</f>
        <v>34.65</v>
      </c>
      <c r="I63" s="19">
        <f t="shared" ref="I63" si="7">SUM(I56:I62)</f>
        <v>90.27000000000001</v>
      </c>
      <c r="J63" s="19">
        <f t="shared" ref="J63:L63" si="8">SUM(J56:J62)</f>
        <v>870.81</v>
      </c>
      <c r="K63" s="25"/>
      <c r="L63" s="19">
        <f t="shared" si="8"/>
        <v>80.72</v>
      </c>
    </row>
    <row r="64" spans="1:12" ht="15" x14ac:dyDescent="0.25">
      <c r="A64" s="26">
        <f>A56</f>
        <v>1</v>
      </c>
      <c r="B64" s="13">
        <f>B56</f>
        <v>4</v>
      </c>
      <c r="C64" s="10" t="s">
        <v>25</v>
      </c>
      <c r="D64" s="7" t="s">
        <v>26</v>
      </c>
      <c r="E64" s="42" t="s">
        <v>78</v>
      </c>
      <c r="F64" s="43">
        <v>60</v>
      </c>
      <c r="G64" s="43">
        <v>2.3199999999999998</v>
      </c>
      <c r="H64" s="43">
        <v>9.4700000000000006</v>
      </c>
      <c r="I64" s="43">
        <v>11.87</v>
      </c>
      <c r="J64" s="43">
        <v>137.6</v>
      </c>
      <c r="K64" s="44" t="s">
        <v>47</v>
      </c>
      <c r="L64" s="43">
        <v>13.33</v>
      </c>
    </row>
    <row r="65" spans="1:12" ht="15" x14ac:dyDescent="0.25">
      <c r="A65" s="23"/>
      <c r="B65" s="15"/>
      <c r="C65" s="11"/>
      <c r="D65" s="7" t="s">
        <v>27</v>
      </c>
      <c r="E65" s="42" t="s">
        <v>75</v>
      </c>
      <c r="F65" s="43">
        <v>200</v>
      </c>
      <c r="G65" s="43">
        <v>1.403</v>
      </c>
      <c r="H65" s="43">
        <v>4.0940000000000003</v>
      </c>
      <c r="I65" s="43">
        <v>10.19</v>
      </c>
      <c r="J65" s="43">
        <v>88</v>
      </c>
      <c r="K65" s="44" t="s">
        <v>80</v>
      </c>
      <c r="L65" s="43">
        <v>7.85</v>
      </c>
    </row>
    <row r="66" spans="1:12" ht="15" x14ac:dyDescent="0.25">
      <c r="A66" s="23"/>
      <c r="B66" s="15"/>
      <c r="C66" s="11"/>
      <c r="D66" s="7" t="s">
        <v>28</v>
      </c>
      <c r="E66" s="42" t="s">
        <v>76</v>
      </c>
      <c r="F66" s="43">
        <v>90</v>
      </c>
      <c r="G66" s="43">
        <v>13.1</v>
      </c>
      <c r="H66" s="43">
        <v>11.17</v>
      </c>
      <c r="I66" s="43">
        <v>10.9</v>
      </c>
      <c r="J66" s="43">
        <v>198</v>
      </c>
      <c r="K66" s="44" t="s">
        <v>81</v>
      </c>
      <c r="L66" s="43">
        <v>24.48</v>
      </c>
    </row>
    <row r="67" spans="1:12" ht="15" x14ac:dyDescent="0.25">
      <c r="A67" s="23"/>
      <c r="B67" s="15"/>
      <c r="C67" s="11"/>
      <c r="D67" s="7" t="s">
        <v>29</v>
      </c>
      <c r="E67" s="42" t="s">
        <v>77</v>
      </c>
      <c r="F67" s="43">
        <v>150</v>
      </c>
      <c r="G67" s="43">
        <v>8.81</v>
      </c>
      <c r="H67" s="43">
        <v>6.09</v>
      </c>
      <c r="I67" s="43">
        <v>39.799999999999997</v>
      </c>
      <c r="J67" s="43">
        <v>249</v>
      </c>
      <c r="K67" s="44" t="s">
        <v>68</v>
      </c>
      <c r="L67" s="43">
        <v>7.7</v>
      </c>
    </row>
    <row r="68" spans="1:12" ht="15" x14ac:dyDescent="0.25">
      <c r="A68" s="23"/>
      <c r="B68" s="15"/>
      <c r="C68" s="11"/>
      <c r="D68" s="7" t="s">
        <v>30</v>
      </c>
      <c r="E68" s="42" t="s">
        <v>79</v>
      </c>
      <c r="F68" s="43">
        <v>180</v>
      </c>
      <c r="G68" s="43">
        <v>1.73</v>
      </c>
      <c r="H68" s="43">
        <v>1.97</v>
      </c>
      <c r="I68" s="43">
        <v>26.9</v>
      </c>
      <c r="J68" s="43">
        <v>133.6</v>
      </c>
      <c r="K68" s="44" t="s">
        <v>82</v>
      </c>
      <c r="L68" s="43">
        <v>13.51</v>
      </c>
    </row>
    <row r="69" spans="1:12" ht="15" x14ac:dyDescent="0.25">
      <c r="A69" s="23"/>
      <c r="B69" s="15"/>
      <c r="C69" s="11"/>
      <c r="D69" s="7" t="s">
        <v>31</v>
      </c>
      <c r="E69" s="42" t="s">
        <v>44</v>
      </c>
      <c r="F69" s="43">
        <v>20</v>
      </c>
      <c r="G69" s="43">
        <v>1.52</v>
      </c>
      <c r="H69" s="43">
        <v>0.16</v>
      </c>
      <c r="I69" s="43">
        <v>9.84</v>
      </c>
      <c r="J69" s="43">
        <v>47</v>
      </c>
      <c r="K69" s="44" t="s">
        <v>47</v>
      </c>
      <c r="L69" s="43">
        <v>1.29</v>
      </c>
    </row>
    <row r="70" spans="1:12" ht="15" x14ac:dyDescent="0.25">
      <c r="A70" s="23"/>
      <c r="B70" s="15"/>
      <c r="C70" s="11"/>
      <c r="D70" s="7" t="s">
        <v>32</v>
      </c>
      <c r="E70" s="42" t="s">
        <v>51</v>
      </c>
      <c r="F70" s="43">
        <v>20</v>
      </c>
      <c r="G70" s="43">
        <v>1.32</v>
      </c>
      <c r="H70" s="43">
        <v>0.24</v>
      </c>
      <c r="I70" s="43">
        <v>6.68</v>
      </c>
      <c r="J70" s="43">
        <v>34.799999999999997</v>
      </c>
      <c r="K70" s="44" t="s">
        <v>47</v>
      </c>
      <c r="L70" s="43">
        <v>1.31</v>
      </c>
    </row>
    <row r="71" spans="1:12" ht="15" x14ac:dyDescent="0.25">
      <c r="A71" s="23"/>
      <c r="B71" s="15"/>
      <c r="C71" s="11"/>
      <c r="D71" s="61" t="s">
        <v>24</v>
      </c>
      <c r="E71" s="62" t="s">
        <v>126</v>
      </c>
      <c r="F71" s="43">
        <v>100</v>
      </c>
      <c r="G71" s="43">
        <v>0.4</v>
      </c>
      <c r="H71" s="43">
        <v>0.4</v>
      </c>
      <c r="I71" s="43">
        <v>11.4</v>
      </c>
      <c r="J71" s="43">
        <v>54.64</v>
      </c>
      <c r="K71" s="65" t="s">
        <v>47</v>
      </c>
      <c r="L71" s="43">
        <v>11.25</v>
      </c>
    </row>
    <row r="72" spans="1:12" ht="15" x14ac:dyDescent="0.25">
      <c r="A72" s="24"/>
      <c r="B72" s="17"/>
      <c r="C72" s="8"/>
      <c r="D72" s="18" t="s">
        <v>33</v>
      </c>
      <c r="E72" s="9"/>
      <c r="F72" s="19">
        <f>SUM(F64:F71)</f>
        <v>820</v>
      </c>
      <c r="G72" s="19">
        <f>SUM(G64:G70)</f>
        <v>30.203000000000003</v>
      </c>
      <c r="H72" s="19">
        <f>SUM(H64:H70)</f>
        <v>33.194000000000003</v>
      </c>
      <c r="I72" s="19">
        <f>SUM(I64:I70)</f>
        <v>116.18</v>
      </c>
      <c r="J72" s="19">
        <f>SUM(J64:J70)</f>
        <v>888</v>
      </c>
      <c r="K72" s="25"/>
      <c r="L72" s="19">
        <f>SUM(L64:L71)</f>
        <v>80.720000000000013</v>
      </c>
    </row>
    <row r="73" spans="1:12" ht="15.75" customHeight="1" x14ac:dyDescent="0.2">
      <c r="A73" s="29">
        <f>A56</f>
        <v>1</v>
      </c>
      <c r="B73" s="30">
        <f>B56</f>
        <v>4</v>
      </c>
      <c r="C73" s="55" t="s">
        <v>4</v>
      </c>
      <c r="D73" s="56"/>
      <c r="E73" s="31"/>
      <c r="F73" s="32">
        <f>F63+F72</f>
        <v>1177</v>
      </c>
      <c r="G73" s="32">
        <f>G63+G72</f>
        <v>62.663000000000004</v>
      </c>
      <c r="H73" s="32">
        <f>H63+H72</f>
        <v>67.843999999999994</v>
      </c>
      <c r="I73" s="32">
        <f>I63+I72</f>
        <v>206.45000000000002</v>
      </c>
      <c r="J73" s="32">
        <f>J63+J72</f>
        <v>1758.81</v>
      </c>
      <c r="K73" s="32"/>
      <c r="L73" s="32">
        <f>L63+L72</f>
        <v>161.44</v>
      </c>
    </row>
    <row r="74" spans="1:12" ht="15" x14ac:dyDescent="0.25">
      <c r="A74" s="20">
        <v>1</v>
      </c>
      <c r="B74" s="21">
        <v>5</v>
      </c>
      <c r="C74" s="22" t="s">
        <v>20</v>
      </c>
      <c r="D74" s="5" t="s">
        <v>21</v>
      </c>
      <c r="E74" s="39" t="s">
        <v>84</v>
      </c>
      <c r="F74" s="40">
        <v>90</v>
      </c>
      <c r="G74" s="40">
        <v>14.33</v>
      </c>
      <c r="H74" s="40">
        <v>16.100000000000001</v>
      </c>
      <c r="I74" s="40">
        <v>12.76</v>
      </c>
      <c r="J74" s="40">
        <v>255.36</v>
      </c>
      <c r="K74" s="41" t="s">
        <v>89</v>
      </c>
      <c r="L74" s="40">
        <v>24.87</v>
      </c>
    </row>
    <row r="75" spans="1:12" ht="15" x14ac:dyDescent="0.25">
      <c r="A75" s="23"/>
      <c r="B75" s="15"/>
      <c r="C75" s="11"/>
      <c r="D75" s="54" t="s">
        <v>29</v>
      </c>
      <c r="E75" s="42" t="s">
        <v>85</v>
      </c>
      <c r="F75" s="43">
        <v>200</v>
      </c>
      <c r="G75" s="43">
        <v>3.44</v>
      </c>
      <c r="H75" s="43">
        <v>5.69</v>
      </c>
      <c r="I75" s="43">
        <v>27.66</v>
      </c>
      <c r="J75" s="43">
        <v>176</v>
      </c>
      <c r="K75" s="44" t="s">
        <v>54</v>
      </c>
      <c r="L75" s="43">
        <v>23.65</v>
      </c>
    </row>
    <row r="76" spans="1:12" ht="15" x14ac:dyDescent="0.25">
      <c r="A76" s="23"/>
      <c r="B76" s="15"/>
      <c r="C76" s="11"/>
      <c r="D76" s="7" t="s">
        <v>22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23</v>
      </c>
      <c r="E77" s="42" t="s">
        <v>44</v>
      </c>
      <c r="F77" s="43">
        <v>30</v>
      </c>
      <c r="G77" s="43">
        <v>2.2799999999999998</v>
      </c>
      <c r="H77" s="43">
        <v>0.24</v>
      </c>
      <c r="I77" s="43">
        <v>14.76</v>
      </c>
      <c r="J77" s="43">
        <v>70.5</v>
      </c>
      <c r="K77" s="44" t="s">
        <v>47</v>
      </c>
      <c r="L77" s="43">
        <v>1.93</v>
      </c>
    </row>
    <row r="78" spans="1:12" ht="15" x14ac:dyDescent="0.25">
      <c r="A78" s="23"/>
      <c r="B78" s="15"/>
      <c r="C78" s="11"/>
      <c r="D78" s="7" t="s">
        <v>24</v>
      </c>
      <c r="E78" s="42" t="s">
        <v>96</v>
      </c>
      <c r="F78" s="43">
        <v>160</v>
      </c>
      <c r="G78" s="43">
        <v>0.64</v>
      </c>
      <c r="H78" s="43">
        <v>0.64</v>
      </c>
      <c r="I78" s="43">
        <v>15.72</v>
      </c>
      <c r="J78" s="43">
        <v>75.45</v>
      </c>
      <c r="K78" s="44" t="s">
        <v>47</v>
      </c>
      <c r="L78" s="43">
        <v>17.88</v>
      </c>
    </row>
    <row r="79" spans="1:12" ht="15" x14ac:dyDescent="0.25">
      <c r="A79" s="23"/>
      <c r="B79" s="15"/>
      <c r="C79" s="11"/>
      <c r="D79" s="54" t="s">
        <v>26</v>
      </c>
      <c r="E79" s="42" t="s">
        <v>86</v>
      </c>
      <c r="F79" s="43">
        <v>60</v>
      </c>
      <c r="G79" s="43">
        <v>0.65</v>
      </c>
      <c r="H79" s="43">
        <v>1.47</v>
      </c>
      <c r="I79" s="43">
        <v>4.43</v>
      </c>
      <c r="J79" s="43">
        <v>36.049999999999997</v>
      </c>
      <c r="K79" s="44" t="s">
        <v>97</v>
      </c>
      <c r="L79" s="43">
        <v>7.82</v>
      </c>
    </row>
    <row r="80" spans="1:12" ht="15" x14ac:dyDescent="0.25">
      <c r="A80" s="23"/>
      <c r="B80" s="15"/>
      <c r="C80" s="11"/>
      <c r="D80" s="54" t="s">
        <v>45</v>
      </c>
      <c r="E80" s="42" t="s">
        <v>87</v>
      </c>
      <c r="F80" s="43">
        <v>180</v>
      </c>
      <c r="G80" s="43">
        <v>0.39</v>
      </c>
      <c r="H80" s="43">
        <v>1.7999999999999999E-2</v>
      </c>
      <c r="I80" s="43">
        <v>28.58</v>
      </c>
      <c r="J80" s="43">
        <v>117.5</v>
      </c>
      <c r="K80" s="44" t="s">
        <v>90</v>
      </c>
      <c r="L80" s="43">
        <v>4.57</v>
      </c>
    </row>
    <row r="81" spans="1:12" ht="15" x14ac:dyDescent="0.25">
      <c r="A81" s="24"/>
      <c r="B81" s="17"/>
      <c r="C81" s="8"/>
      <c r="D81" s="18" t="s">
        <v>33</v>
      </c>
      <c r="E81" s="9"/>
      <c r="F81" s="19">
        <f>SUM(F74:F80)</f>
        <v>720</v>
      </c>
      <c r="G81" s="19">
        <f t="shared" ref="G81" si="9">SUM(G74:G80)</f>
        <v>21.73</v>
      </c>
      <c r="H81" s="19">
        <f t="shared" ref="H81" si="10">SUM(H74:H80)</f>
        <v>24.158000000000001</v>
      </c>
      <c r="I81" s="19">
        <f t="shared" ref="I81" si="11">SUM(I74:I80)</f>
        <v>103.91000000000001</v>
      </c>
      <c r="J81" s="19">
        <f t="shared" ref="J81:L81" si="12">SUM(J74:J80)</f>
        <v>730.86</v>
      </c>
      <c r="K81" s="25"/>
      <c r="L81" s="19">
        <f t="shared" si="12"/>
        <v>80.72</v>
      </c>
    </row>
    <row r="82" spans="1:12" ht="15" x14ac:dyDescent="0.25">
      <c r="A82" s="26">
        <f>A74</f>
        <v>1</v>
      </c>
      <c r="B82" s="13">
        <f>B74</f>
        <v>5</v>
      </c>
      <c r="C82" s="10" t="s">
        <v>25</v>
      </c>
      <c r="D82" s="7" t="s">
        <v>26</v>
      </c>
      <c r="E82" s="62" t="s">
        <v>56</v>
      </c>
      <c r="F82" s="43">
        <v>70</v>
      </c>
      <c r="G82" s="43">
        <v>3.71</v>
      </c>
      <c r="H82" s="43">
        <v>0.51</v>
      </c>
      <c r="I82" s="43">
        <v>0.98</v>
      </c>
      <c r="J82" s="43">
        <v>8.52</v>
      </c>
      <c r="K82" s="65" t="s">
        <v>47</v>
      </c>
      <c r="L82" s="43">
        <v>16.420000000000002</v>
      </c>
    </row>
    <row r="83" spans="1:12" ht="15" x14ac:dyDescent="0.25">
      <c r="A83" s="23"/>
      <c r="B83" s="15"/>
      <c r="C83" s="11"/>
      <c r="D83" s="7" t="s">
        <v>27</v>
      </c>
      <c r="E83" s="42" t="s">
        <v>83</v>
      </c>
      <c r="F83" s="43">
        <v>200</v>
      </c>
      <c r="G83" s="43">
        <v>5.21</v>
      </c>
      <c r="H83" s="43">
        <v>8.16</v>
      </c>
      <c r="I83" s="43">
        <v>32.92</v>
      </c>
      <c r="J83" s="43">
        <v>186</v>
      </c>
      <c r="K83" s="44" t="s">
        <v>88</v>
      </c>
      <c r="L83" s="43">
        <v>7.94</v>
      </c>
    </row>
    <row r="84" spans="1:12" ht="15" x14ac:dyDescent="0.25">
      <c r="A84" s="23"/>
      <c r="B84" s="15"/>
      <c r="C84" s="11"/>
      <c r="D84" s="7" t="s">
        <v>28</v>
      </c>
      <c r="E84" s="42" t="s">
        <v>84</v>
      </c>
      <c r="F84" s="43">
        <v>90</v>
      </c>
      <c r="G84" s="43">
        <v>14.33</v>
      </c>
      <c r="H84" s="43">
        <v>16.100000000000001</v>
      </c>
      <c r="I84" s="43">
        <v>12.76</v>
      </c>
      <c r="J84" s="43">
        <v>255.36</v>
      </c>
      <c r="K84" s="44" t="s">
        <v>89</v>
      </c>
      <c r="L84" s="43">
        <v>25.54</v>
      </c>
    </row>
    <row r="85" spans="1:12" ht="15" x14ac:dyDescent="0.25">
      <c r="A85" s="23"/>
      <c r="B85" s="15"/>
      <c r="C85" s="11"/>
      <c r="D85" s="7" t="s">
        <v>29</v>
      </c>
      <c r="E85" s="42" t="s">
        <v>85</v>
      </c>
      <c r="F85" s="43">
        <v>200</v>
      </c>
      <c r="G85" s="43">
        <v>3.46</v>
      </c>
      <c r="H85" s="43">
        <v>5.71</v>
      </c>
      <c r="I85" s="43">
        <v>27.73</v>
      </c>
      <c r="J85" s="43">
        <v>176.9</v>
      </c>
      <c r="K85" s="44" t="s">
        <v>54</v>
      </c>
      <c r="L85" s="43">
        <v>23.65</v>
      </c>
    </row>
    <row r="86" spans="1:12" ht="15" x14ac:dyDescent="0.25">
      <c r="A86" s="23"/>
      <c r="B86" s="15"/>
      <c r="C86" s="11"/>
      <c r="D86" s="7" t="s">
        <v>30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31</v>
      </c>
      <c r="E87" s="42" t="s">
        <v>44</v>
      </c>
      <c r="F87" s="43">
        <v>20</v>
      </c>
      <c r="G87" s="43">
        <v>1.52</v>
      </c>
      <c r="H87" s="43">
        <v>0.16</v>
      </c>
      <c r="I87" s="43">
        <v>9.84</v>
      </c>
      <c r="J87" s="43">
        <v>47</v>
      </c>
      <c r="K87" s="44" t="s">
        <v>47</v>
      </c>
      <c r="L87" s="43">
        <v>1.29</v>
      </c>
    </row>
    <row r="88" spans="1:12" ht="15" x14ac:dyDescent="0.25">
      <c r="A88" s="23"/>
      <c r="B88" s="15"/>
      <c r="C88" s="11"/>
      <c r="D88" s="7" t="s">
        <v>32</v>
      </c>
      <c r="E88" s="42" t="s">
        <v>51</v>
      </c>
      <c r="F88" s="43">
        <v>20</v>
      </c>
      <c r="G88" s="43">
        <v>1.32</v>
      </c>
      <c r="H88" s="43">
        <v>0.24</v>
      </c>
      <c r="I88" s="43">
        <v>6.68</v>
      </c>
      <c r="J88" s="43">
        <v>34.799999999999997</v>
      </c>
      <c r="K88" s="44" t="s">
        <v>47</v>
      </c>
      <c r="L88" s="43">
        <v>1.31</v>
      </c>
    </row>
    <row r="89" spans="1:12" ht="15" x14ac:dyDescent="0.25">
      <c r="A89" s="23"/>
      <c r="B89" s="15"/>
      <c r="C89" s="11"/>
      <c r="D89" s="6" t="s">
        <v>45</v>
      </c>
      <c r="E89" s="42" t="s">
        <v>87</v>
      </c>
      <c r="F89" s="43">
        <v>180</v>
      </c>
      <c r="G89" s="43">
        <v>0.39</v>
      </c>
      <c r="H89" s="43">
        <v>1.7999999999999999E-2</v>
      </c>
      <c r="I89" s="43">
        <v>28.58</v>
      </c>
      <c r="J89" s="43">
        <v>117.5</v>
      </c>
      <c r="K89" s="44" t="s">
        <v>90</v>
      </c>
      <c r="L89" s="43">
        <v>4.57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33</v>
      </c>
      <c r="E91" s="9"/>
      <c r="F91" s="19">
        <f>SUM(F82:F90)</f>
        <v>780</v>
      </c>
      <c r="G91" s="19">
        <f t="shared" ref="G91" si="13">SUM(G82:G90)</f>
        <v>29.94</v>
      </c>
      <c r="H91" s="19">
        <f t="shared" ref="H91" si="14">SUM(H82:H90)</f>
        <v>30.898000000000003</v>
      </c>
      <c r="I91" s="19">
        <f t="shared" ref="I91" si="15">SUM(I82:I90)</f>
        <v>119.49</v>
      </c>
      <c r="J91" s="19">
        <f t="shared" ref="J91:L91" si="16">SUM(J82:J90)</f>
        <v>826.07999999999993</v>
      </c>
      <c r="K91" s="25"/>
      <c r="L91" s="19">
        <f t="shared" si="16"/>
        <v>80.720000000000027</v>
      </c>
    </row>
    <row r="92" spans="1:12" ht="15.75" customHeight="1" x14ac:dyDescent="0.2">
      <c r="A92" s="29">
        <f>A74</f>
        <v>1</v>
      </c>
      <c r="B92" s="30">
        <f>B74</f>
        <v>5</v>
      </c>
      <c r="C92" s="55" t="s">
        <v>4</v>
      </c>
      <c r="D92" s="56"/>
      <c r="E92" s="31"/>
      <c r="F92" s="32">
        <f>F81+F91</f>
        <v>1500</v>
      </c>
      <c r="G92" s="32">
        <f t="shared" ref="G92" si="17">G81+G91</f>
        <v>51.67</v>
      </c>
      <c r="H92" s="32">
        <f t="shared" ref="H92" si="18">H81+H91</f>
        <v>55.056000000000004</v>
      </c>
      <c r="I92" s="32">
        <f t="shared" ref="I92" si="19">I81+I91</f>
        <v>223.4</v>
      </c>
      <c r="J92" s="32">
        <f t="shared" ref="J92:L92" si="20">J81+J91</f>
        <v>1556.94</v>
      </c>
      <c r="K92" s="32"/>
      <c r="L92" s="32">
        <f t="shared" si="20"/>
        <v>161.44000000000003</v>
      </c>
    </row>
    <row r="93" spans="1:12" ht="15" x14ac:dyDescent="0.25">
      <c r="A93" s="20">
        <v>2</v>
      </c>
      <c r="B93" s="21">
        <v>1</v>
      </c>
      <c r="C93" s="22" t="s">
        <v>20</v>
      </c>
      <c r="D93" s="5" t="s">
        <v>21</v>
      </c>
      <c r="E93" s="39" t="s">
        <v>120</v>
      </c>
      <c r="F93" s="40">
        <v>90</v>
      </c>
      <c r="G93" s="40">
        <v>18.46</v>
      </c>
      <c r="H93" s="40">
        <v>19.39</v>
      </c>
      <c r="I93" s="40">
        <v>26.01</v>
      </c>
      <c r="J93" s="40">
        <v>264</v>
      </c>
      <c r="K93" s="41" t="s">
        <v>99</v>
      </c>
      <c r="L93" s="40">
        <v>53.54</v>
      </c>
    </row>
    <row r="94" spans="1:12" ht="15" x14ac:dyDescent="0.25">
      <c r="A94" s="23"/>
      <c r="B94" s="15"/>
      <c r="C94" s="11"/>
      <c r="D94" s="6" t="s">
        <v>98</v>
      </c>
      <c r="E94" s="42" t="s">
        <v>85</v>
      </c>
      <c r="F94" s="43">
        <v>150</v>
      </c>
      <c r="G94" s="43">
        <v>2.59</v>
      </c>
      <c r="H94" s="43">
        <v>4.28</v>
      </c>
      <c r="I94" s="43">
        <v>20.8</v>
      </c>
      <c r="J94" s="43">
        <v>132.69999999999999</v>
      </c>
      <c r="K94" s="44" t="s">
        <v>54</v>
      </c>
      <c r="L94" s="43">
        <v>17.739999999999998</v>
      </c>
    </row>
    <row r="95" spans="1:12" ht="15" x14ac:dyDescent="0.25">
      <c r="A95" s="23"/>
      <c r="B95" s="15"/>
      <c r="C95" s="11"/>
      <c r="D95" s="7" t="s">
        <v>22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23</v>
      </c>
      <c r="E96" s="42" t="s">
        <v>44</v>
      </c>
      <c r="F96" s="43">
        <v>30</v>
      </c>
      <c r="G96" s="43">
        <v>2.2799999999999998</v>
      </c>
      <c r="H96" s="43">
        <v>0.24</v>
      </c>
      <c r="I96" s="43">
        <v>14.76</v>
      </c>
      <c r="J96" s="43">
        <v>70.5</v>
      </c>
      <c r="K96" s="44" t="s">
        <v>47</v>
      </c>
      <c r="L96" s="43">
        <v>1.93</v>
      </c>
    </row>
    <row r="97" spans="1:12" ht="15" x14ac:dyDescent="0.25">
      <c r="A97" s="23"/>
      <c r="B97" s="15"/>
      <c r="C97" s="11"/>
      <c r="D97" s="7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 t="s">
        <v>26</v>
      </c>
      <c r="E98" s="42" t="s">
        <v>91</v>
      </c>
      <c r="F98" s="43">
        <v>60</v>
      </c>
      <c r="G98" s="43">
        <v>0.62</v>
      </c>
      <c r="H98" s="43"/>
      <c r="I98" s="43">
        <v>3.94</v>
      </c>
      <c r="J98" s="43">
        <v>18.88</v>
      </c>
      <c r="K98" s="44" t="s">
        <v>94</v>
      </c>
      <c r="L98" s="43">
        <v>4.93</v>
      </c>
    </row>
    <row r="99" spans="1:12" ht="15" x14ac:dyDescent="0.25">
      <c r="A99" s="23"/>
      <c r="B99" s="15"/>
      <c r="C99" s="11"/>
      <c r="D99" s="6" t="s">
        <v>45</v>
      </c>
      <c r="E99" s="42" t="s">
        <v>121</v>
      </c>
      <c r="F99" s="43">
        <v>180</v>
      </c>
      <c r="G99" s="43">
        <v>1.4E-2</v>
      </c>
      <c r="H99" s="43">
        <v>3.5999999999999997E-2</v>
      </c>
      <c r="I99" s="43">
        <v>17.899999999999999</v>
      </c>
      <c r="J99" s="43">
        <v>72.3</v>
      </c>
      <c r="K99" s="44" t="s">
        <v>122</v>
      </c>
      <c r="L99" s="43">
        <v>2.58</v>
      </c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SUM(F93:F99)</f>
        <v>510</v>
      </c>
      <c r="G100" s="19">
        <f t="shared" ref="G100:J100" si="21">SUM(G93:G99)</f>
        <v>23.964000000000002</v>
      </c>
      <c r="H100" s="19">
        <f t="shared" si="21"/>
        <v>23.946000000000002</v>
      </c>
      <c r="I100" s="19">
        <f t="shared" si="21"/>
        <v>83.41</v>
      </c>
      <c r="J100" s="19">
        <f t="shared" si="21"/>
        <v>558.38</v>
      </c>
      <c r="K100" s="25"/>
      <c r="L100" s="19">
        <f t="shared" ref="L100" si="22">SUM(L93:L99)</f>
        <v>80.720000000000013</v>
      </c>
    </row>
    <row r="101" spans="1:12" ht="15" x14ac:dyDescent="0.25">
      <c r="A101" s="26">
        <f>A93</f>
        <v>2</v>
      </c>
      <c r="B101" s="13">
        <f>B93</f>
        <v>1</v>
      </c>
      <c r="C101" s="10" t="s">
        <v>25</v>
      </c>
      <c r="D101" s="7" t="s">
        <v>26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27</v>
      </c>
      <c r="E102" s="42" t="s">
        <v>100</v>
      </c>
      <c r="F102" s="43">
        <v>200</v>
      </c>
      <c r="G102" s="43">
        <v>1.403</v>
      </c>
      <c r="H102" s="43">
        <v>4.0940000000000003</v>
      </c>
      <c r="I102" s="43">
        <v>10.19</v>
      </c>
      <c r="J102" s="43">
        <v>88</v>
      </c>
      <c r="K102" s="44" t="s">
        <v>102</v>
      </c>
      <c r="L102" s="43">
        <v>9.08</v>
      </c>
    </row>
    <row r="103" spans="1:12" ht="15" x14ac:dyDescent="0.25">
      <c r="A103" s="23"/>
      <c r="B103" s="15"/>
      <c r="C103" s="11"/>
      <c r="D103" s="7" t="s">
        <v>28</v>
      </c>
      <c r="E103" s="42" t="s">
        <v>101</v>
      </c>
      <c r="F103" s="43">
        <v>90</v>
      </c>
      <c r="G103" s="43">
        <v>14.33</v>
      </c>
      <c r="H103" s="43">
        <v>16.100000000000001</v>
      </c>
      <c r="I103" s="43">
        <v>12.76</v>
      </c>
      <c r="J103" s="43">
        <v>255.36</v>
      </c>
      <c r="K103" s="44" t="s">
        <v>99</v>
      </c>
      <c r="L103" s="43">
        <v>57.07</v>
      </c>
    </row>
    <row r="104" spans="1:12" ht="15" x14ac:dyDescent="0.25">
      <c r="A104" s="23"/>
      <c r="B104" s="15"/>
      <c r="C104" s="11"/>
      <c r="D104" s="7" t="s">
        <v>29</v>
      </c>
      <c r="E104" s="42" t="s">
        <v>43</v>
      </c>
      <c r="F104" s="43">
        <v>180</v>
      </c>
      <c r="G104" s="43">
        <v>3.67</v>
      </c>
      <c r="H104" s="43">
        <v>4.28</v>
      </c>
      <c r="I104" s="43">
        <v>38.369999999999997</v>
      </c>
      <c r="J104" s="43">
        <v>207</v>
      </c>
      <c r="K104" s="44" t="s">
        <v>46</v>
      </c>
      <c r="L104" s="43">
        <v>10.34</v>
      </c>
    </row>
    <row r="105" spans="1:12" ht="15" x14ac:dyDescent="0.25">
      <c r="A105" s="23"/>
      <c r="B105" s="15"/>
      <c r="C105" s="11"/>
      <c r="D105" s="7" t="s">
        <v>30</v>
      </c>
      <c r="E105" s="6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31</v>
      </c>
      <c r="E106" s="42" t="s">
        <v>44</v>
      </c>
      <c r="F106" s="43">
        <v>20</v>
      </c>
      <c r="G106" s="43">
        <v>1.73</v>
      </c>
      <c r="H106" s="43">
        <v>1.97</v>
      </c>
      <c r="I106" s="43">
        <v>26.9</v>
      </c>
      <c r="J106" s="43">
        <v>133.6</v>
      </c>
      <c r="K106" s="44" t="s">
        <v>47</v>
      </c>
      <c r="L106" s="43">
        <v>1.29</v>
      </c>
    </row>
    <row r="107" spans="1:12" ht="15" x14ac:dyDescent="0.25">
      <c r="A107" s="23"/>
      <c r="B107" s="15"/>
      <c r="C107" s="11"/>
      <c r="D107" s="7" t="s">
        <v>32</v>
      </c>
      <c r="E107" s="42" t="s">
        <v>51</v>
      </c>
      <c r="F107" s="43">
        <v>20</v>
      </c>
      <c r="G107" s="43">
        <v>1.52</v>
      </c>
      <c r="H107" s="43">
        <v>0.16</v>
      </c>
      <c r="I107" s="43">
        <v>9.84</v>
      </c>
      <c r="J107" s="43">
        <v>47</v>
      </c>
      <c r="K107" s="44" t="s">
        <v>47</v>
      </c>
      <c r="L107" s="43">
        <v>1.31</v>
      </c>
    </row>
    <row r="108" spans="1:12" ht="15" x14ac:dyDescent="0.25">
      <c r="A108" s="23"/>
      <c r="B108" s="15"/>
      <c r="C108" s="11"/>
      <c r="D108" s="6" t="s">
        <v>22</v>
      </c>
      <c r="E108" s="62" t="s">
        <v>92</v>
      </c>
      <c r="F108" s="43">
        <v>180</v>
      </c>
      <c r="G108" s="43">
        <v>0.18</v>
      </c>
      <c r="H108" s="43"/>
      <c r="I108" s="43">
        <v>13.53</v>
      </c>
      <c r="J108" s="43">
        <v>54.89</v>
      </c>
      <c r="K108" s="44" t="s">
        <v>95</v>
      </c>
      <c r="L108" s="43">
        <v>1.63</v>
      </c>
    </row>
    <row r="109" spans="1:12" ht="15" x14ac:dyDescent="0.25">
      <c r="A109" s="23"/>
      <c r="B109" s="15"/>
      <c r="C109" s="11"/>
      <c r="D109" s="66"/>
      <c r="E109" s="6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33</v>
      </c>
      <c r="E110" s="9"/>
      <c r="F110" s="19">
        <f>SUM(F101:F109)</f>
        <v>690</v>
      </c>
      <c r="G110" s="19">
        <f t="shared" ref="G110:J110" si="23">SUM(G101:G109)</f>
        <v>22.832999999999998</v>
      </c>
      <c r="H110" s="19">
        <f t="shared" si="23"/>
        <v>26.604000000000003</v>
      </c>
      <c r="I110" s="19">
        <f t="shared" si="23"/>
        <v>111.59</v>
      </c>
      <c r="J110" s="19">
        <f t="shared" si="23"/>
        <v>785.85</v>
      </c>
      <c r="K110" s="25"/>
      <c r="L110" s="19">
        <f t="shared" ref="L110" si="24">SUM(L101:L109)</f>
        <v>80.720000000000013</v>
      </c>
    </row>
    <row r="111" spans="1:12" ht="15" x14ac:dyDescent="0.2">
      <c r="A111" s="29">
        <f>A93</f>
        <v>2</v>
      </c>
      <c r="B111" s="30">
        <f>B93</f>
        <v>1</v>
      </c>
      <c r="C111" s="55" t="s">
        <v>4</v>
      </c>
      <c r="D111" s="56"/>
      <c r="E111" s="31"/>
      <c r="F111" s="32">
        <f>F100+F110</f>
        <v>1200</v>
      </c>
      <c r="G111" s="32">
        <f t="shared" ref="G111" si="25">G100+G110</f>
        <v>46.796999999999997</v>
      </c>
      <c r="H111" s="32">
        <f t="shared" ref="H111" si="26">H100+H110</f>
        <v>50.550000000000004</v>
      </c>
      <c r="I111" s="32">
        <f t="shared" ref="I111" si="27">I100+I110</f>
        <v>195</v>
      </c>
      <c r="J111" s="32">
        <f t="shared" ref="J111:L111" si="28">J100+J110</f>
        <v>1344.23</v>
      </c>
      <c r="K111" s="32"/>
      <c r="L111" s="32">
        <f t="shared" si="28"/>
        <v>161.44000000000003</v>
      </c>
    </row>
    <row r="112" spans="1:12" ht="15" x14ac:dyDescent="0.25">
      <c r="A112" s="14">
        <v>2</v>
      </c>
      <c r="B112" s="15">
        <v>2</v>
      </c>
      <c r="C112" s="22" t="s">
        <v>20</v>
      </c>
      <c r="D112" s="5" t="s">
        <v>21</v>
      </c>
      <c r="E112" s="39" t="s">
        <v>103</v>
      </c>
      <c r="F112" s="40">
        <v>150</v>
      </c>
      <c r="G112" s="40">
        <v>29.61</v>
      </c>
      <c r="H112" s="40">
        <v>23.79</v>
      </c>
      <c r="I112" s="40">
        <v>59.67</v>
      </c>
      <c r="J112" s="40">
        <v>370.7</v>
      </c>
      <c r="K112" s="41" t="s">
        <v>104</v>
      </c>
      <c r="L112" s="40">
        <v>52.42</v>
      </c>
    </row>
    <row r="113" spans="1:12" ht="15" x14ac:dyDescent="0.25">
      <c r="A113" s="14"/>
      <c r="B113" s="15"/>
      <c r="C113" s="11"/>
      <c r="D113" s="6" t="s">
        <v>45</v>
      </c>
      <c r="E113" s="42" t="s">
        <v>123</v>
      </c>
      <c r="F113" s="43">
        <v>20</v>
      </c>
      <c r="G113" s="43">
        <v>0.08</v>
      </c>
      <c r="H113" s="43">
        <v>0.06</v>
      </c>
      <c r="I113" s="43">
        <v>16.57</v>
      </c>
      <c r="J113" s="43">
        <v>58.68</v>
      </c>
      <c r="K113" s="44" t="s">
        <v>47</v>
      </c>
      <c r="L113" s="43">
        <v>4.4800000000000004</v>
      </c>
    </row>
    <row r="114" spans="1:12" ht="15" x14ac:dyDescent="0.25">
      <c r="A114" s="14"/>
      <c r="B114" s="15"/>
      <c r="C114" s="11"/>
      <c r="D114" s="6" t="s">
        <v>26</v>
      </c>
      <c r="E114" s="42" t="s">
        <v>124</v>
      </c>
      <c r="F114" s="43">
        <v>30</v>
      </c>
      <c r="G114" s="43">
        <v>5.25</v>
      </c>
      <c r="H114" s="43">
        <v>6.03</v>
      </c>
      <c r="I114" s="43">
        <v>3.08</v>
      </c>
      <c r="J114" s="43">
        <v>86.24</v>
      </c>
      <c r="K114" s="44" t="s">
        <v>65</v>
      </c>
      <c r="L114" s="43">
        <v>20.260000000000002</v>
      </c>
    </row>
    <row r="115" spans="1:12" ht="15" x14ac:dyDescent="0.25">
      <c r="A115" s="14"/>
      <c r="B115" s="15"/>
      <c r="C115" s="11"/>
      <c r="D115" s="7" t="s">
        <v>22</v>
      </c>
      <c r="E115" s="42" t="s">
        <v>92</v>
      </c>
      <c r="F115" s="43">
        <v>180</v>
      </c>
      <c r="G115" s="43">
        <v>0.18</v>
      </c>
      <c r="H115" s="43"/>
      <c r="I115" s="43">
        <v>13.53</v>
      </c>
      <c r="J115" s="43">
        <v>54.89</v>
      </c>
      <c r="K115" s="44" t="s">
        <v>95</v>
      </c>
      <c r="L115" s="43">
        <v>1.63</v>
      </c>
    </row>
    <row r="116" spans="1:12" ht="15" x14ac:dyDescent="0.25">
      <c r="A116" s="14"/>
      <c r="B116" s="15"/>
      <c r="C116" s="11"/>
      <c r="D116" s="7" t="s">
        <v>23</v>
      </c>
      <c r="E116" s="42" t="s">
        <v>44</v>
      </c>
      <c r="F116" s="43">
        <v>30</v>
      </c>
      <c r="G116" s="43">
        <v>2.2799999999999998</v>
      </c>
      <c r="H116" s="43">
        <v>0.24</v>
      </c>
      <c r="I116" s="43">
        <v>14.76</v>
      </c>
      <c r="J116" s="43">
        <v>70.5</v>
      </c>
      <c r="K116" s="44"/>
      <c r="L116" s="43">
        <v>1.93</v>
      </c>
    </row>
    <row r="117" spans="1:12" ht="15" x14ac:dyDescent="0.25">
      <c r="A117" s="16"/>
      <c r="B117" s="17"/>
      <c r="C117" s="8"/>
      <c r="D117" s="18" t="s">
        <v>33</v>
      </c>
      <c r="E117" s="9"/>
      <c r="F117" s="19">
        <f>SUM(F112:F116)</f>
        <v>410</v>
      </c>
      <c r="G117" s="19">
        <f>SUM(G112:G116)</f>
        <v>37.4</v>
      </c>
      <c r="H117" s="19">
        <f>SUM(H112:H116)</f>
        <v>30.119999999999997</v>
      </c>
      <c r="I117" s="19">
        <f>SUM(I112:I116)</f>
        <v>107.61000000000001</v>
      </c>
      <c r="J117" s="19">
        <f>SUM(J112:J116)</f>
        <v>641.01</v>
      </c>
      <c r="K117" s="25"/>
      <c r="L117" s="19">
        <f>SUM(L112:L116)</f>
        <v>80.720000000000013</v>
      </c>
    </row>
    <row r="118" spans="1:12" ht="15" x14ac:dyDescent="0.25">
      <c r="A118" s="13">
        <f>A112</f>
        <v>2</v>
      </c>
      <c r="B118" s="13">
        <f>B112</f>
        <v>2</v>
      </c>
      <c r="C118" s="10" t="s">
        <v>25</v>
      </c>
      <c r="D118" s="7" t="s">
        <v>26</v>
      </c>
      <c r="E118" s="42" t="s">
        <v>62</v>
      </c>
      <c r="F118" s="43">
        <v>60</v>
      </c>
      <c r="G118" s="43">
        <v>1.35</v>
      </c>
      <c r="H118" s="43">
        <v>1.93</v>
      </c>
      <c r="I118" s="43">
        <v>5.79</v>
      </c>
      <c r="J118" s="43">
        <v>48.4</v>
      </c>
      <c r="K118" s="44" t="s">
        <v>65</v>
      </c>
      <c r="L118" s="43">
        <v>6.91</v>
      </c>
    </row>
    <row r="119" spans="1:12" ht="15" x14ac:dyDescent="0.25">
      <c r="A119" s="14"/>
      <c r="B119" s="15"/>
      <c r="C119" s="11"/>
      <c r="D119" s="7" t="s">
        <v>27</v>
      </c>
      <c r="E119" s="42" t="s">
        <v>75</v>
      </c>
      <c r="F119" s="43">
        <v>200</v>
      </c>
      <c r="G119" s="43">
        <v>1.403</v>
      </c>
      <c r="H119" s="43">
        <v>4.0940000000000003</v>
      </c>
      <c r="I119" s="43">
        <v>10.19</v>
      </c>
      <c r="J119" s="43">
        <v>88</v>
      </c>
      <c r="K119" s="44" t="s">
        <v>80</v>
      </c>
      <c r="L119" s="43">
        <v>7.85</v>
      </c>
    </row>
    <row r="120" spans="1:12" ht="15" x14ac:dyDescent="0.25">
      <c r="A120" s="14"/>
      <c r="B120" s="15"/>
      <c r="C120" s="11"/>
      <c r="D120" s="7" t="s">
        <v>28</v>
      </c>
      <c r="E120" s="42" t="s">
        <v>84</v>
      </c>
      <c r="F120" s="43">
        <v>90</v>
      </c>
      <c r="G120" s="43">
        <v>14.33</v>
      </c>
      <c r="H120" s="43">
        <v>16.100000000000001</v>
      </c>
      <c r="I120" s="43">
        <v>12.76</v>
      </c>
      <c r="J120" s="43">
        <v>255.36</v>
      </c>
      <c r="K120" s="44" t="s">
        <v>89</v>
      </c>
      <c r="L120" s="43">
        <v>24.03</v>
      </c>
    </row>
    <row r="121" spans="1:12" ht="15" x14ac:dyDescent="0.25">
      <c r="A121" s="14"/>
      <c r="B121" s="15"/>
      <c r="C121" s="11"/>
      <c r="D121" s="7" t="s">
        <v>29</v>
      </c>
      <c r="E121" s="42" t="s">
        <v>105</v>
      </c>
      <c r="F121" s="43">
        <v>150</v>
      </c>
      <c r="G121" s="43">
        <v>3.67</v>
      </c>
      <c r="H121" s="43">
        <v>4.28</v>
      </c>
      <c r="I121" s="43">
        <v>38.369999999999997</v>
      </c>
      <c r="J121" s="43">
        <v>207</v>
      </c>
      <c r="K121" s="44" t="s">
        <v>106</v>
      </c>
      <c r="L121" s="43">
        <v>8.9499999999999993</v>
      </c>
    </row>
    <row r="122" spans="1:12" ht="15" x14ac:dyDescent="0.25">
      <c r="A122" s="14"/>
      <c r="B122" s="15"/>
      <c r="C122" s="11"/>
      <c r="D122" s="7" t="s">
        <v>30</v>
      </c>
      <c r="E122" s="62" t="s">
        <v>79</v>
      </c>
      <c r="F122" s="43">
        <v>180</v>
      </c>
      <c r="G122" s="43">
        <v>1.73</v>
      </c>
      <c r="H122" s="43">
        <v>1.97</v>
      </c>
      <c r="I122" s="43">
        <v>26.9</v>
      </c>
      <c r="J122" s="43">
        <v>133.6</v>
      </c>
      <c r="K122" s="44" t="s">
        <v>82</v>
      </c>
      <c r="L122" s="43">
        <v>13.51</v>
      </c>
    </row>
    <row r="123" spans="1:12" ht="15" x14ac:dyDescent="0.25">
      <c r="A123" s="14"/>
      <c r="B123" s="15"/>
      <c r="C123" s="11"/>
      <c r="D123" s="7" t="s">
        <v>31</v>
      </c>
      <c r="E123" s="42" t="s">
        <v>44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47</v>
      </c>
      <c r="L123" s="43">
        <v>1.29</v>
      </c>
    </row>
    <row r="124" spans="1:12" ht="15" x14ac:dyDescent="0.25">
      <c r="A124" s="14"/>
      <c r="B124" s="15"/>
      <c r="C124" s="11"/>
      <c r="D124" s="7" t="s">
        <v>32</v>
      </c>
      <c r="E124" s="42" t="s">
        <v>51</v>
      </c>
      <c r="F124" s="43">
        <v>20</v>
      </c>
      <c r="G124" s="43">
        <v>1.32</v>
      </c>
      <c r="H124" s="43">
        <v>0.24</v>
      </c>
      <c r="I124" s="43">
        <v>6.68</v>
      </c>
      <c r="J124" s="43">
        <v>34.799999999999997</v>
      </c>
      <c r="K124" s="44" t="s">
        <v>47</v>
      </c>
      <c r="L124" s="43">
        <v>1.31</v>
      </c>
    </row>
    <row r="125" spans="1:12" ht="15" x14ac:dyDescent="0.25">
      <c r="A125" s="14"/>
      <c r="B125" s="15"/>
      <c r="C125" s="11"/>
      <c r="D125" s="6" t="s">
        <v>24</v>
      </c>
      <c r="E125" s="42" t="s">
        <v>48</v>
      </c>
      <c r="F125" s="43">
        <v>150</v>
      </c>
      <c r="G125" s="43">
        <v>0.4</v>
      </c>
      <c r="H125" s="43">
        <v>0.4</v>
      </c>
      <c r="I125" s="43">
        <v>11.4</v>
      </c>
      <c r="J125" s="43">
        <v>54.64</v>
      </c>
      <c r="K125" s="44" t="s">
        <v>47</v>
      </c>
      <c r="L125" s="43">
        <v>16.87</v>
      </c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SUM(F118:F125)</f>
        <v>870</v>
      </c>
      <c r="G126" s="19">
        <f>SUM(G118:G125)</f>
        <v>25.722999999999999</v>
      </c>
      <c r="H126" s="19">
        <f>SUM(H118:H125)</f>
        <v>29.173999999999999</v>
      </c>
      <c r="I126" s="19">
        <f>SUM(I118:I125)</f>
        <v>121.93</v>
      </c>
      <c r="J126" s="19">
        <f>SUM(J118:J125)</f>
        <v>868.8</v>
      </c>
      <c r="K126" s="25"/>
      <c r="L126" s="19">
        <f>SUM(L118:L125)</f>
        <v>80.72</v>
      </c>
    </row>
    <row r="127" spans="1:12" ht="15" x14ac:dyDescent="0.2">
      <c r="A127" s="33">
        <f>A112</f>
        <v>2</v>
      </c>
      <c r="B127" s="33">
        <f>B112</f>
        <v>2</v>
      </c>
      <c r="C127" s="55" t="s">
        <v>4</v>
      </c>
      <c r="D127" s="56"/>
      <c r="E127" s="31"/>
      <c r="F127" s="32">
        <f>F117+F126</f>
        <v>1280</v>
      </c>
      <c r="G127" s="32">
        <f>G117+G126</f>
        <v>63.122999999999998</v>
      </c>
      <c r="H127" s="32">
        <f>H117+H126</f>
        <v>59.293999999999997</v>
      </c>
      <c r="I127" s="32">
        <f>I117+I126</f>
        <v>229.54000000000002</v>
      </c>
      <c r="J127" s="32">
        <f>J117+J126</f>
        <v>1509.81</v>
      </c>
      <c r="K127" s="32"/>
      <c r="L127" s="32">
        <f>L117+L126</f>
        <v>161.44</v>
      </c>
    </row>
    <row r="128" spans="1:12" ht="15" x14ac:dyDescent="0.25">
      <c r="A128" s="20">
        <v>2</v>
      </c>
      <c r="B128" s="21">
        <v>3</v>
      </c>
      <c r="C128" s="22" t="s">
        <v>20</v>
      </c>
      <c r="D128" s="5" t="s">
        <v>21</v>
      </c>
      <c r="E128" s="39" t="s">
        <v>107</v>
      </c>
      <c r="F128" s="40">
        <v>90</v>
      </c>
      <c r="G128" s="40">
        <v>12.7</v>
      </c>
      <c r="H128" s="40">
        <v>23.84</v>
      </c>
      <c r="I128" s="40">
        <v>14.71</v>
      </c>
      <c r="J128" s="40">
        <v>326</v>
      </c>
      <c r="K128" s="41" t="s">
        <v>108</v>
      </c>
      <c r="L128" s="40">
        <v>25.06</v>
      </c>
    </row>
    <row r="129" spans="1:12" ht="15" x14ac:dyDescent="0.25">
      <c r="A129" s="23"/>
      <c r="B129" s="15"/>
      <c r="C129" s="11"/>
      <c r="D129" s="6" t="s">
        <v>29</v>
      </c>
      <c r="E129" s="42" t="s">
        <v>85</v>
      </c>
      <c r="F129" s="43">
        <v>150</v>
      </c>
      <c r="G129" s="43">
        <v>2.59</v>
      </c>
      <c r="H129" s="43">
        <v>4.28</v>
      </c>
      <c r="I129" s="43">
        <v>20.8</v>
      </c>
      <c r="J129" s="43">
        <v>132.69999999999999</v>
      </c>
      <c r="K129" s="44" t="s">
        <v>54</v>
      </c>
      <c r="L129" s="43">
        <v>17.739999999999998</v>
      </c>
    </row>
    <row r="130" spans="1:12" ht="15" x14ac:dyDescent="0.25">
      <c r="A130" s="23"/>
      <c r="B130" s="15"/>
      <c r="C130" s="11"/>
      <c r="D130" s="7" t="s">
        <v>22</v>
      </c>
      <c r="E130" s="42"/>
      <c r="F130" s="43"/>
      <c r="G130" s="43"/>
      <c r="H130" s="43"/>
      <c r="I130" s="43"/>
      <c r="J130" s="43"/>
      <c r="K130" s="44"/>
      <c r="L130" s="43"/>
    </row>
    <row r="131" spans="1:12" ht="15.75" customHeight="1" x14ac:dyDescent="0.25">
      <c r="A131" s="23"/>
      <c r="B131" s="15"/>
      <c r="C131" s="11"/>
      <c r="D131" s="7" t="s">
        <v>23</v>
      </c>
      <c r="E131" s="42" t="s">
        <v>44</v>
      </c>
      <c r="F131" s="43">
        <v>30</v>
      </c>
      <c r="G131" s="43">
        <v>2.2799999999999998</v>
      </c>
      <c r="H131" s="43">
        <v>0.24</v>
      </c>
      <c r="I131" s="43">
        <v>14.76</v>
      </c>
      <c r="J131" s="43">
        <v>70.5</v>
      </c>
      <c r="K131" s="44" t="s">
        <v>47</v>
      </c>
      <c r="L131" s="43">
        <v>1.93</v>
      </c>
    </row>
    <row r="132" spans="1:12" ht="15" x14ac:dyDescent="0.25">
      <c r="A132" s="23"/>
      <c r="B132" s="15"/>
      <c r="C132" s="11"/>
      <c r="D132" s="7" t="s">
        <v>24</v>
      </c>
      <c r="E132" s="42" t="s">
        <v>48</v>
      </c>
      <c r="F132" s="43">
        <v>150</v>
      </c>
      <c r="G132" s="43">
        <v>0.69</v>
      </c>
      <c r="H132" s="43">
        <v>0.69</v>
      </c>
      <c r="I132" s="43">
        <v>17.079999999999998</v>
      </c>
      <c r="J132" s="43">
        <v>81.96</v>
      </c>
      <c r="K132" s="44" t="s">
        <v>47</v>
      </c>
      <c r="L132" s="43">
        <v>16.88</v>
      </c>
    </row>
    <row r="133" spans="1:12" ht="15" x14ac:dyDescent="0.25">
      <c r="A133" s="23"/>
      <c r="B133" s="15"/>
      <c r="C133" s="11"/>
      <c r="D133" s="6" t="s">
        <v>26</v>
      </c>
      <c r="E133" s="42" t="s">
        <v>78</v>
      </c>
      <c r="F133" s="43">
        <v>60</v>
      </c>
      <c r="G133" s="43">
        <v>2.3199999999999998</v>
      </c>
      <c r="H133" s="43">
        <v>9.4700000000000006</v>
      </c>
      <c r="I133" s="43">
        <v>11.87</v>
      </c>
      <c r="J133" s="43">
        <v>137.6</v>
      </c>
      <c r="K133" s="44" t="s">
        <v>47</v>
      </c>
      <c r="L133" s="43">
        <v>13.33</v>
      </c>
    </row>
    <row r="134" spans="1:12" ht="15" x14ac:dyDescent="0.25">
      <c r="A134" s="23"/>
      <c r="B134" s="15"/>
      <c r="C134" s="11"/>
      <c r="D134" s="6" t="s">
        <v>45</v>
      </c>
      <c r="E134" s="42" t="s">
        <v>57</v>
      </c>
      <c r="F134" s="43">
        <v>180</v>
      </c>
      <c r="G134" s="43">
        <v>0.39</v>
      </c>
      <c r="H134" s="43">
        <v>1.7999999999999999E-2</v>
      </c>
      <c r="I134" s="43">
        <v>28.58</v>
      </c>
      <c r="J134" s="43">
        <v>117.5</v>
      </c>
      <c r="K134" s="44" t="s">
        <v>58</v>
      </c>
      <c r="L134" s="43">
        <v>5.78</v>
      </c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SUM(F128:F134)</f>
        <v>660</v>
      </c>
      <c r="G135" s="19">
        <f t="shared" ref="G135:J135" si="29">SUM(G128:G134)</f>
        <v>20.970000000000002</v>
      </c>
      <c r="H135" s="19">
        <f t="shared" si="29"/>
        <v>38.538000000000004</v>
      </c>
      <c r="I135" s="19">
        <f t="shared" si="29"/>
        <v>107.8</v>
      </c>
      <c r="J135" s="19">
        <f t="shared" si="29"/>
        <v>866.2600000000001</v>
      </c>
      <c r="K135" s="25"/>
      <c r="L135" s="19">
        <f t="shared" ref="L135" si="30">SUM(L128:L134)</f>
        <v>80.72</v>
      </c>
    </row>
    <row r="136" spans="1:12" ht="15" x14ac:dyDescent="0.25">
      <c r="A136" s="26">
        <f>A128</f>
        <v>2</v>
      </c>
      <c r="B136" s="13">
        <f>B128</f>
        <v>3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 t="s">
        <v>50</v>
      </c>
      <c r="F137" s="43">
        <v>200</v>
      </c>
      <c r="G137" s="43">
        <v>7.68</v>
      </c>
      <c r="H137" s="43">
        <v>10.68</v>
      </c>
      <c r="I137" s="43">
        <v>49.89</v>
      </c>
      <c r="J137" s="43">
        <v>306.10000000000002</v>
      </c>
      <c r="K137" s="44" t="s">
        <v>53</v>
      </c>
      <c r="L137" s="43">
        <v>8.9600000000000009</v>
      </c>
    </row>
    <row r="138" spans="1:12" ht="15" x14ac:dyDescent="0.25">
      <c r="A138" s="23"/>
      <c r="B138" s="15"/>
      <c r="C138" s="11"/>
      <c r="D138" s="7" t="s">
        <v>28</v>
      </c>
      <c r="E138" s="42" t="s">
        <v>107</v>
      </c>
      <c r="F138" s="43">
        <v>90</v>
      </c>
      <c r="G138" s="43">
        <v>12.7</v>
      </c>
      <c r="H138" s="43">
        <v>23.84</v>
      </c>
      <c r="I138" s="43">
        <v>17.71</v>
      </c>
      <c r="J138" s="43">
        <v>326</v>
      </c>
      <c r="K138" s="44" t="s">
        <v>108</v>
      </c>
      <c r="L138" s="43">
        <v>24.69</v>
      </c>
    </row>
    <row r="139" spans="1:12" ht="15" x14ac:dyDescent="0.25">
      <c r="A139" s="23"/>
      <c r="B139" s="15"/>
      <c r="C139" s="11"/>
      <c r="D139" s="7" t="s">
        <v>29</v>
      </c>
      <c r="E139" s="42" t="s">
        <v>109</v>
      </c>
      <c r="F139" s="43">
        <v>200</v>
      </c>
      <c r="G139" s="43">
        <v>2.77</v>
      </c>
      <c r="H139" s="43">
        <v>6.73</v>
      </c>
      <c r="I139" s="43">
        <v>15.66</v>
      </c>
      <c r="J139" s="43">
        <v>319.8</v>
      </c>
      <c r="K139" s="44" t="s">
        <v>110</v>
      </c>
      <c r="L139" s="43">
        <v>27.72</v>
      </c>
    </row>
    <row r="140" spans="1:12" ht="15" x14ac:dyDescent="0.25">
      <c r="A140" s="23"/>
      <c r="B140" s="15"/>
      <c r="C140" s="11"/>
      <c r="D140" s="7" t="s">
        <v>30</v>
      </c>
      <c r="E140" s="62" t="s">
        <v>87</v>
      </c>
      <c r="F140" s="43">
        <v>180</v>
      </c>
      <c r="G140" s="43">
        <v>0.39</v>
      </c>
      <c r="H140" s="43">
        <v>1.7999999999999999E-2</v>
      </c>
      <c r="I140" s="43">
        <v>28.58</v>
      </c>
      <c r="J140" s="43">
        <v>117.5</v>
      </c>
      <c r="K140" s="44" t="s">
        <v>90</v>
      </c>
      <c r="L140" s="43">
        <v>4.57</v>
      </c>
    </row>
    <row r="141" spans="1:12" ht="15" x14ac:dyDescent="0.25">
      <c r="A141" s="23"/>
      <c r="B141" s="15"/>
      <c r="C141" s="11"/>
      <c r="D141" s="7" t="s">
        <v>31</v>
      </c>
      <c r="E141" s="42" t="s">
        <v>44</v>
      </c>
      <c r="F141" s="43">
        <v>20</v>
      </c>
      <c r="G141" s="43">
        <v>1.52</v>
      </c>
      <c r="H141" s="43">
        <v>0.16</v>
      </c>
      <c r="I141" s="43">
        <v>9.84</v>
      </c>
      <c r="J141" s="43">
        <v>47</v>
      </c>
      <c r="K141" s="44" t="s">
        <v>47</v>
      </c>
      <c r="L141" s="43">
        <v>1.29</v>
      </c>
    </row>
    <row r="142" spans="1:12" ht="15" x14ac:dyDescent="0.25">
      <c r="A142" s="23"/>
      <c r="B142" s="15"/>
      <c r="C142" s="11"/>
      <c r="D142" s="7" t="s">
        <v>32</v>
      </c>
      <c r="E142" s="42" t="s">
        <v>51</v>
      </c>
      <c r="F142" s="43">
        <v>20</v>
      </c>
      <c r="G142" s="43">
        <v>1.32</v>
      </c>
      <c r="H142" s="43">
        <v>0.24</v>
      </c>
      <c r="I142" s="43">
        <v>6.68</v>
      </c>
      <c r="J142" s="43">
        <v>34.799999999999997</v>
      </c>
      <c r="K142" s="44" t="s">
        <v>47</v>
      </c>
      <c r="L142" s="43">
        <v>1.31</v>
      </c>
    </row>
    <row r="143" spans="1:12" ht="15" x14ac:dyDescent="0.25">
      <c r="A143" s="23"/>
      <c r="B143" s="15"/>
      <c r="C143" s="11"/>
      <c r="D143" s="66" t="s">
        <v>24</v>
      </c>
      <c r="E143" s="62" t="s">
        <v>48</v>
      </c>
      <c r="F143" s="43">
        <v>109</v>
      </c>
      <c r="G143" s="43">
        <v>0.5</v>
      </c>
      <c r="H143" s="43">
        <v>0.5</v>
      </c>
      <c r="I143" s="43">
        <v>12.47</v>
      </c>
      <c r="J143" s="43">
        <v>59.83</v>
      </c>
      <c r="K143" s="65" t="s">
        <v>47</v>
      </c>
      <c r="L143" s="43">
        <v>12.18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SUM(F136:F144)</f>
        <v>819</v>
      </c>
      <c r="G145" s="19">
        <f t="shared" ref="G145:J145" si="31">SUM(G136:G144)</f>
        <v>26.88</v>
      </c>
      <c r="H145" s="19">
        <f t="shared" si="31"/>
        <v>42.167999999999999</v>
      </c>
      <c r="I145" s="19">
        <f t="shared" si="31"/>
        <v>140.82999999999998</v>
      </c>
      <c r="J145" s="19">
        <f t="shared" si="31"/>
        <v>1211.03</v>
      </c>
      <c r="K145" s="25"/>
      <c r="L145" s="19">
        <f t="shared" ref="L145" si="32">SUM(L136:L144)</f>
        <v>80.72</v>
      </c>
    </row>
    <row r="146" spans="1:12" ht="15" x14ac:dyDescent="0.2">
      <c r="A146" s="29">
        <f>A128</f>
        <v>2</v>
      </c>
      <c r="B146" s="30">
        <f>B128</f>
        <v>3</v>
      </c>
      <c r="C146" s="55" t="s">
        <v>4</v>
      </c>
      <c r="D146" s="56"/>
      <c r="E146" s="31"/>
      <c r="F146" s="32">
        <f>F135+F145</f>
        <v>1479</v>
      </c>
      <c r="G146" s="32">
        <f t="shared" ref="G146" si="33">G135+G145</f>
        <v>47.85</v>
      </c>
      <c r="H146" s="32">
        <f t="shared" ref="H146" si="34">H135+H145</f>
        <v>80.706000000000003</v>
      </c>
      <c r="I146" s="32">
        <f t="shared" ref="I146" si="35">I135+I145</f>
        <v>248.63</v>
      </c>
      <c r="J146" s="32">
        <f t="shared" ref="J146:L146" si="36">J135+J145</f>
        <v>2077.29</v>
      </c>
      <c r="K146" s="32"/>
      <c r="L146" s="32">
        <f t="shared" si="36"/>
        <v>161.44</v>
      </c>
    </row>
    <row r="147" spans="1:12" ht="15" x14ac:dyDescent="0.25">
      <c r="A147" s="20">
        <v>2</v>
      </c>
      <c r="B147" s="21">
        <v>4</v>
      </c>
      <c r="C147" s="22" t="s">
        <v>20</v>
      </c>
      <c r="D147" s="5" t="s">
        <v>21</v>
      </c>
      <c r="E147" s="39" t="s">
        <v>125</v>
      </c>
      <c r="F147" s="40">
        <v>90</v>
      </c>
      <c r="G147" s="40">
        <v>22.08</v>
      </c>
      <c r="H147" s="40">
        <v>18.989999999999998</v>
      </c>
      <c r="I147" s="40">
        <v>9.81</v>
      </c>
      <c r="J147" s="40">
        <v>260.39999999999998</v>
      </c>
      <c r="K147" s="41" t="s">
        <v>111</v>
      </c>
      <c r="L147" s="40">
        <v>58.36</v>
      </c>
    </row>
    <row r="148" spans="1:12" ht="15" x14ac:dyDescent="0.25">
      <c r="A148" s="23"/>
      <c r="B148" s="15"/>
      <c r="C148" s="11"/>
      <c r="D148" s="6" t="s">
        <v>29</v>
      </c>
      <c r="E148" s="42" t="s">
        <v>105</v>
      </c>
      <c r="F148" s="43">
        <v>150</v>
      </c>
      <c r="G148" s="43">
        <v>3.67</v>
      </c>
      <c r="H148" s="43">
        <v>4.28</v>
      </c>
      <c r="I148" s="43">
        <v>38.369999999999997</v>
      </c>
      <c r="J148" s="43">
        <v>207</v>
      </c>
      <c r="K148" s="44" t="s">
        <v>112</v>
      </c>
      <c r="L148" s="53">
        <v>8.9499999999999993</v>
      </c>
    </row>
    <row r="149" spans="1:12" ht="15" x14ac:dyDescent="0.2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23</v>
      </c>
      <c r="E150" s="42" t="s">
        <v>44</v>
      </c>
      <c r="F150" s="43">
        <v>30</v>
      </c>
      <c r="G150" s="43">
        <v>2.2799999999999998</v>
      </c>
      <c r="H150" s="43">
        <v>0.24</v>
      </c>
      <c r="I150" s="43">
        <v>14.76</v>
      </c>
      <c r="J150" s="43">
        <v>70.5</v>
      </c>
      <c r="K150" s="44" t="s">
        <v>47</v>
      </c>
      <c r="L150" s="43">
        <v>1.93</v>
      </c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45</v>
      </c>
      <c r="E152" s="42" t="s">
        <v>87</v>
      </c>
      <c r="F152" s="43">
        <v>180</v>
      </c>
      <c r="G152" s="43">
        <v>0.39</v>
      </c>
      <c r="H152" s="43">
        <v>1.7999999999999999E-2</v>
      </c>
      <c r="I152" s="43">
        <v>28.58</v>
      </c>
      <c r="J152" s="43">
        <v>117.5</v>
      </c>
      <c r="K152" s="44"/>
      <c r="L152" s="43">
        <v>4.57</v>
      </c>
    </row>
    <row r="153" spans="1:12" ht="15" x14ac:dyDescent="0.25">
      <c r="A153" s="23"/>
      <c r="B153" s="15"/>
      <c r="C153" s="11"/>
      <c r="D153" s="6" t="s">
        <v>26</v>
      </c>
      <c r="E153" s="42" t="s">
        <v>62</v>
      </c>
      <c r="F153" s="43">
        <v>60</v>
      </c>
      <c r="G153" s="43">
        <v>1.29</v>
      </c>
      <c r="H153" s="43">
        <v>1.86</v>
      </c>
      <c r="I153" s="43">
        <v>5.55</v>
      </c>
      <c r="J153" s="43">
        <v>46.47</v>
      </c>
      <c r="K153" s="44" t="s">
        <v>65</v>
      </c>
      <c r="L153" s="43">
        <v>6.91</v>
      </c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SUM(F147:F153)</f>
        <v>510</v>
      </c>
      <c r="G154" s="19">
        <f>SUM(G147:G153)</f>
        <v>29.71</v>
      </c>
      <c r="H154" s="19">
        <f>SUM(H147:H153)</f>
        <v>25.387999999999998</v>
      </c>
      <c r="I154" s="19">
        <f>SUM(I147:I153)</f>
        <v>97.07</v>
      </c>
      <c r="J154" s="19">
        <f>SUM(J147:J153)</f>
        <v>701.87</v>
      </c>
      <c r="K154" s="25"/>
      <c r="L154" s="19">
        <f>SUM(L147:L153)</f>
        <v>80.72</v>
      </c>
    </row>
    <row r="155" spans="1:12" ht="15" x14ac:dyDescent="0.25">
      <c r="A155" s="26">
        <f>A147</f>
        <v>2</v>
      </c>
      <c r="B155" s="13">
        <f>B147</f>
        <v>4</v>
      </c>
      <c r="C155" s="10" t="s">
        <v>25</v>
      </c>
      <c r="D155" s="7" t="s">
        <v>26</v>
      </c>
      <c r="E155" s="62" t="s">
        <v>91</v>
      </c>
      <c r="F155" s="43">
        <v>60</v>
      </c>
      <c r="G155" s="43">
        <v>0.62</v>
      </c>
      <c r="H155" s="43"/>
      <c r="I155" s="43">
        <v>3.94</v>
      </c>
      <c r="J155" s="43">
        <v>18.88</v>
      </c>
      <c r="K155" s="44" t="s">
        <v>94</v>
      </c>
      <c r="L155" s="43">
        <v>4.92</v>
      </c>
    </row>
    <row r="156" spans="1:12" ht="15" x14ac:dyDescent="0.25">
      <c r="A156" s="23"/>
      <c r="B156" s="15"/>
      <c r="C156" s="11"/>
      <c r="D156" s="7" t="s">
        <v>27</v>
      </c>
      <c r="E156" s="42" t="s">
        <v>59</v>
      </c>
      <c r="F156" s="43">
        <v>200</v>
      </c>
      <c r="G156" s="43">
        <v>5.51</v>
      </c>
      <c r="H156" s="43">
        <v>4.0629999999999997</v>
      </c>
      <c r="I156" s="43">
        <v>40.69</v>
      </c>
      <c r="J156" s="43">
        <v>206</v>
      </c>
      <c r="K156" s="44" t="s">
        <v>60</v>
      </c>
      <c r="L156" s="43">
        <v>8.93</v>
      </c>
    </row>
    <row r="157" spans="1:12" ht="15" x14ac:dyDescent="0.25">
      <c r="A157" s="23"/>
      <c r="B157" s="15"/>
      <c r="C157" s="11"/>
      <c r="D157" s="7" t="s">
        <v>28</v>
      </c>
      <c r="E157" s="62" t="s">
        <v>127</v>
      </c>
      <c r="F157" s="43">
        <v>90</v>
      </c>
      <c r="G157" s="43">
        <v>17.03</v>
      </c>
      <c r="H157" s="43">
        <v>28.68</v>
      </c>
      <c r="I157" s="43">
        <v>26.64</v>
      </c>
      <c r="J157" s="43">
        <v>360</v>
      </c>
      <c r="K157" s="44" t="s">
        <v>89</v>
      </c>
      <c r="L157" s="43">
        <v>28.04</v>
      </c>
    </row>
    <row r="158" spans="1:12" ht="15" x14ac:dyDescent="0.25">
      <c r="A158" s="23"/>
      <c r="B158" s="15"/>
      <c r="C158" s="11"/>
      <c r="D158" s="7" t="s">
        <v>29</v>
      </c>
      <c r="E158" s="62" t="s">
        <v>85</v>
      </c>
      <c r="F158" s="43">
        <v>150</v>
      </c>
      <c r="G158" s="43">
        <v>2.59</v>
      </c>
      <c r="H158" s="43">
        <v>4.28</v>
      </c>
      <c r="I158" s="43">
        <v>20.8</v>
      </c>
      <c r="J158" s="43">
        <v>132.69999999999999</v>
      </c>
      <c r="K158" s="44" t="s">
        <v>54</v>
      </c>
      <c r="L158" s="43">
        <v>17.739999999999998</v>
      </c>
    </row>
    <row r="159" spans="1:12" ht="15" x14ac:dyDescent="0.25">
      <c r="A159" s="23"/>
      <c r="B159" s="15"/>
      <c r="C159" s="11"/>
      <c r="D159" s="7" t="s">
        <v>30</v>
      </c>
      <c r="E159" s="62" t="s">
        <v>71</v>
      </c>
      <c r="F159" s="43">
        <v>180</v>
      </c>
      <c r="G159" s="43">
        <v>1.73</v>
      </c>
      <c r="H159" s="43">
        <v>1.97</v>
      </c>
      <c r="I159" s="43">
        <v>26.9</v>
      </c>
      <c r="J159" s="43">
        <v>133.6</v>
      </c>
      <c r="K159" s="44" t="s">
        <v>74</v>
      </c>
      <c r="L159" s="43">
        <v>17.87</v>
      </c>
    </row>
    <row r="160" spans="1:12" ht="15" x14ac:dyDescent="0.25">
      <c r="A160" s="23"/>
      <c r="B160" s="15"/>
      <c r="C160" s="11"/>
      <c r="D160" s="7" t="s">
        <v>31</v>
      </c>
      <c r="E160" s="42" t="s">
        <v>44</v>
      </c>
      <c r="F160" s="43">
        <v>30</v>
      </c>
      <c r="G160" s="43">
        <v>2.2799999999999998</v>
      </c>
      <c r="H160" s="43">
        <v>0.24</v>
      </c>
      <c r="I160" s="43">
        <v>14.76</v>
      </c>
      <c r="J160" s="43">
        <v>70.5</v>
      </c>
      <c r="K160" s="44" t="s">
        <v>47</v>
      </c>
      <c r="L160" s="43">
        <v>1.91</v>
      </c>
    </row>
    <row r="161" spans="1:12" ht="15" x14ac:dyDescent="0.25">
      <c r="A161" s="23"/>
      <c r="B161" s="15"/>
      <c r="C161" s="11"/>
      <c r="D161" s="7" t="s">
        <v>32</v>
      </c>
      <c r="E161" s="42" t="s">
        <v>51</v>
      </c>
      <c r="F161" s="43">
        <v>20</v>
      </c>
      <c r="G161" s="43">
        <v>1.32</v>
      </c>
      <c r="H161" s="43">
        <v>0.24</v>
      </c>
      <c r="I161" s="43">
        <v>6.68</v>
      </c>
      <c r="J161" s="43">
        <v>34.799999999999997</v>
      </c>
      <c r="K161" s="44" t="s">
        <v>47</v>
      </c>
      <c r="L161" s="43">
        <v>1.31</v>
      </c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730</v>
      </c>
      <c r="G162" s="19">
        <f>SUM(G155:G161)</f>
        <v>31.080000000000002</v>
      </c>
      <c r="H162" s="19">
        <f>SUM(H155:H161)</f>
        <v>39.473000000000006</v>
      </c>
      <c r="I162" s="19">
        <f>SUM(I155:I161)</f>
        <v>140.41</v>
      </c>
      <c r="J162" s="19">
        <f>SUM(J155:J161)</f>
        <v>956.4799999999999</v>
      </c>
      <c r="K162" s="25"/>
      <c r="L162" s="19">
        <f>SUM(L155:L161)</f>
        <v>80.72</v>
      </c>
    </row>
    <row r="163" spans="1:12" ht="15" x14ac:dyDescent="0.2">
      <c r="A163" s="29">
        <f>A147</f>
        <v>2</v>
      </c>
      <c r="B163" s="30">
        <f>B147</f>
        <v>4</v>
      </c>
      <c r="C163" s="55" t="s">
        <v>4</v>
      </c>
      <c r="D163" s="56"/>
      <c r="E163" s="31"/>
      <c r="F163" s="32">
        <f>F154+F162</f>
        <v>1240</v>
      </c>
      <c r="G163" s="32">
        <f>G154+G162</f>
        <v>60.790000000000006</v>
      </c>
      <c r="H163" s="32">
        <f>H154+H162</f>
        <v>64.861000000000004</v>
      </c>
      <c r="I163" s="32">
        <f>I154+I162</f>
        <v>237.48</v>
      </c>
      <c r="J163" s="32">
        <f>J154+J162</f>
        <v>1658.35</v>
      </c>
      <c r="K163" s="32"/>
      <c r="L163" s="32">
        <f>L154+L162</f>
        <v>161.44</v>
      </c>
    </row>
    <row r="164" spans="1:12" ht="15" x14ac:dyDescent="0.25">
      <c r="A164" s="20">
        <v>2</v>
      </c>
      <c r="B164" s="21">
        <v>5</v>
      </c>
      <c r="C164" s="22" t="s">
        <v>20</v>
      </c>
      <c r="D164" s="5" t="s">
        <v>21</v>
      </c>
      <c r="E164" s="39" t="s">
        <v>113</v>
      </c>
      <c r="F164" s="40">
        <v>90</v>
      </c>
      <c r="G164" s="40">
        <v>14.33</v>
      </c>
      <c r="H164" s="40">
        <v>16.100000000000001</v>
      </c>
      <c r="I164" s="40">
        <v>12.76</v>
      </c>
      <c r="J164" s="40">
        <v>255.36</v>
      </c>
      <c r="K164" s="41" t="s">
        <v>89</v>
      </c>
      <c r="L164" s="40">
        <v>24.62</v>
      </c>
    </row>
    <row r="165" spans="1:12" ht="15" x14ac:dyDescent="0.25">
      <c r="A165" s="23"/>
      <c r="B165" s="15"/>
      <c r="C165" s="11"/>
      <c r="D165" s="6" t="s">
        <v>29</v>
      </c>
      <c r="E165" s="42" t="s">
        <v>77</v>
      </c>
      <c r="F165" s="43">
        <v>150</v>
      </c>
      <c r="G165" s="43">
        <v>8.81</v>
      </c>
      <c r="H165" s="43">
        <v>6.09</v>
      </c>
      <c r="I165" s="43">
        <v>39.799999999999997</v>
      </c>
      <c r="J165" s="43">
        <v>249</v>
      </c>
      <c r="K165" s="44" t="s">
        <v>68</v>
      </c>
      <c r="L165" s="43">
        <v>7.7</v>
      </c>
    </row>
    <row r="166" spans="1:12" ht="15" x14ac:dyDescent="0.25">
      <c r="A166" s="23"/>
      <c r="B166" s="15"/>
      <c r="C166" s="11"/>
      <c r="D166" s="7" t="s">
        <v>22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23</v>
      </c>
      <c r="E167" s="42" t="s">
        <v>44</v>
      </c>
      <c r="F167" s="43">
        <v>30</v>
      </c>
      <c r="G167" s="43">
        <v>2.2799999999999998</v>
      </c>
      <c r="H167" s="43">
        <v>0.24</v>
      </c>
      <c r="I167" s="43">
        <v>14.76</v>
      </c>
      <c r="J167" s="43">
        <v>70.5</v>
      </c>
      <c r="K167" s="44" t="s">
        <v>47</v>
      </c>
      <c r="L167" s="43">
        <v>1.93</v>
      </c>
    </row>
    <row r="168" spans="1:12" ht="15" x14ac:dyDescent="0.25">
      <c r="A168" s="23"/>
      <c r="B168" s="15"/>
      <c r="C168" s="11"/>
      <c r="D168" s="7" t="s">
        <v>24</v>
      </c>
      <c r="E168" s="42" t="s">
        <v>48</v>
      </c>
      <c r="F168" s="43">
        <v>130</v>
      </c>
      <c r="G168" s="43">
        <v>0.52</v>
      </c>
      <c r="H168" s="43">
        <v>0.52</v>
      </c>
      <c r="I168" s="43">
        <v>12.69</v>
      </c>
      <c r="J168" s="43">
        <v>60.91</v>
      </c>
      <c r="K168" s="44" t="s">
        <v>47</v>
      </c>
      <c r="L168" s="43">
        <v>14.62</v>
      </c>
    </row>
    <row r="169" spans="1:12" ht="15" x14ac:dyDescent="0.25">
      <c r="A169" s="23"/>
      <c r="B169" s="15"/>
      <c r="C169" s="11"/>
      <c r="D169" s="6" t="s">
        <v>45</v>
      </c>
      <c r="E169" s="42" t="s">
        <v>114</v>
      </c>
      <c r="F169" s="43">
        <v>180</v>
      </c>
      <c r="G169" s="43">
        <v>3.33</v>
      </c>
      <c r="H169" s="43">
        <v>3.44</v>
      </c>
      <c r="I169" s="43">
        <v>22.02</v>
      </c>
      <c r="J169" s="43">
        <v>133.30000000000001</v>
      </c>
      <c r="K169" s="44" t="s">
        <v>74</v>
      </c>
      <c r="L169" s="43">
        <v>17.87</v>
      </c>
    </row>
    <row r="170" spans="1:12" ht="15" x14ac:dyDescent="0.25">
      <c r="A170" s="23"/>
      <c r="B170" s="15"/>
      <c r="C170" s="11"/>
      <c r="D170" s="6" t="s">
        <v>26</v>
      </c>
      <c r="E170" s="42" t="s">
        <v>115</v>
      </c>
      <c r="F170" s="43">
        <v>60</v>
      </c>
      <c r="G170" s="43">
        <v>0.46</v>
      </c>
      <c r="H170" s="43"/>
      <c r="I170" s="43"/>
      <c r="J170" s="43">
        <v>7.48</v>
      </c>
      <c r="K170" s="44" t="s">
        <v>47</v>
      </c>
      <c r="L170" s="43">
        <v>13.98</v>
      </c>
    </row>
    <row r="171" spans="1:12" ht="15.75" customHeight="1" x14ac:dyDescent="0.25">
      <c r="A171" s="24"/>
      <c r="B171" s="17"/>
      <c r="C171" s="8"/>
      <c r="D171" s="18" t="s">
        <v>33</v>
      </c>
      <c r="E171" s="9"/>
      <c r="F171" s="19">
        <f>SUM(F164:F170)</f>
        <v>640</v>
      </c>
      <c r="G171" s="19">
        <f t="shared" ref="G171:J171" si="37">SUM(G164:G170)</f>
        <v>29.730000000000004</v>
      </c>
      <c r="H171" s="19">
        <f t="shared" si="37"/>
        <v>26.39</v>
      </c>
      <c r="I171" s="19">
        <f t="shared" si="37"/>
        <v>102.02999999999999</v>
      </c>
      <c r="J171" s="19">
        <f t="shared" si="37"/>
        <v>776.55</v>
      </c>
      <c r="K171" s="25"/>
      <c r="L171" s="19">
        <f t="shared" ref="L171" si="38">SUM(L164:L170)</f>
        <v>80.72</v>
      </c>
    </row>
    <row r="172" spans="1:12" ht="15" x14ac:dyDescent="0.25">
      <c r="A172" s="26">
        <f>A164</f>
        <v>2</v>
      </c>
      <c r="B172" s="13">
        <f>B164</f>
        <v>5</v>
      </c>
      <c r="C172" s="10" t="s">
        <v>25</v>
      </c>
      <c r="D172" s="7" t="s">
        <v>26</v>
      </c>
      <c r="E172" s="42" t="s">
        <v>56</v>
      </c>
      <c r="F172" s="43">
        <v>60</v>
      </c>
      <c r="G172" s="43">
        <v>3.38</v>
      </c>
      <c r="H172" s="43">
        <v>0.04</v>
      </c>
      <c r="I172" s="43">
        <v>0.92</v>
      </c>
      <c r="J172" s="43">
        <v>7.75</v>
      </c>
      <c r="K172" s="44" t="s">
        <v>47</v>
      </c>
      <c r="L172" s="43">
        <v>13.99</v>
      </c>
    </row>
    <row r="173" spans="1:12" ht="15" x14ac:dyDescent="0.25">
      <c r="A173" s="23"/>
      <c r="B173" s="15"/>
      <c r="C173" s="11"/>
      <c r="D173" s="7" t="s">
        <v>27</v>
      </c>
      <c r="E173" s="42" t="s">
        <v>83</v>
      </c>
      <c r="F173" s="43">
        <v>200</v>
      </c>
      <c r="G173" s="43">
        <v>5.21</v>
      </c>
      <c r="H173" s="43">
        <v>8.16</v>
      </c>
      <c r="I173" s="43">
        <v>32.92</v>
      </c>
      <c r="J173" s="43">
        <v>186</v>
      </c>
      <c r="K173" s="44" t="s">
        <v>88</v>
      </c>
      <c r="L173" s="43">
        <v>7.94</v>
      </c>
    </row>
    <row r="174" spans="1:12" ht="15" x14ac:dyDescent="0.25">
      <c r="A174" s="23"/>
      <c r="B174" s="15"/>
      <c r="C174" s="11"/>
      <c r="D174" s="7" t="s">
        <v>28</v>
      </c>
      <c r="E174" s="42" t="s">
        <v>116</v>
      </c>
      <c r="F174" s="43">
        <v>90</v>
      </c>
      <c r="G174" s="43">
        <v>14.33</v>
      </c>
      <c r="H174" s="43">
        <v>16.100000000000001</v>
      </c>
      <c r="I174" s="43">
        <v>12.76</v>
      </c>
      <c r="J174" s="43">
        <v>255.36</v>
      </c>
      <c r="K174" s="44" t="s">
        <v>89</v>
      </c>
      <c r="L174" s="43">
        <v>24.29</v>
      </c>
    </row>
    <row r="175" spans="1:12" ht="15" x14ac:dyDescent="0.25">
      <c r="A175" s="23"/>
      <c r="B175" s="15"/>
      <c r="C175" s="11"/>
      <c r="D175" s="7" t="s">
        <v>29</v>
      </c>
      <c r="E175" s="42" t="s">
        <v>77</v>
      </c>
      <c r="F175" s="43">
        <v>180</v>
      </c>
      <c r="G175" s="43">
        <v>10.55</v>
      </c>
      <c r="H175" s="43">
        <v>7.3</v>
      </c>
      <c r="I175" s="43">
        <v>47.64</v>
      </c>
      <c r="J175" s="43">
        <v>298</v>
      </c>
      <c r="K175" s="44" t="s">
        <v>68</v>
      </c>
      <c r="L175" s="43">
        <v>9.24</v>
      </c>
    </row>
    <row r="176" spans="1:12" ht="15" x14ac:dyDescent="0.25">
      <c r="A176" s="23"/>
      <c r="B176" s="15"/>
      <c r="C176" s="11"/>
      <c r="D176" s="7" t="s">
        <v>30</v>
      </c>
      <c r="E176" s="62" t="s">
        <v>57</v>
      </c>
      <c r="F176" s="43">
        <v>180</v>
      </c>
      <c r="G176" s="43">
        <v>0.39</v>
      </c>
      <c r="H176" s="43">
        <v>1.7999999999999999E-2</v>
      </c>
      <c r="I176" s="43">
        <v>28.58</v>
      </c>
      <c r="J176" s="43">
        <v>117.5</v>
      </c>
      <c r="K176" s="44" t="s">
        <v>58</v>
      </c>
      <c r="L176" s="43">
        <v>5.78</v>
      </c>
    </row>
    <row r="177" spans="1:12" ht="15" x14ac:dyDescent="0.25">
      <c r="A177" s="23"/>
      <c r="B177" s="15"/>
      <c r="C177" s="11"/>
      <c r="D177" s="7" t="s">
        <v>31</v>
      </c>
      <c r="E177" s="42" t="s">
        <v>44</v>
      </c>
      <c r="F177" s="43">
        <v>20</v>
      </c>
      <c r="G177" s="43">
        <v>1.52</v>
      </c>
      <c r="H177" s="43">
        <v>0.16</v>
      </c>
      <c r="I177" s="43">
        <v>9.84</v>
      </c>
      <c r="J177" s="43">
        <v>47</v>
      </c>
      <c r="K177" s="44" t="s">
        <v>47</v>
      </c>
      <c r="L177" s="43">
        <v>1.29</v>
      </c>
    </row>
    <row r="178" spans="1:12" ht="15" x14ac:dyDescent="0.25">
      <c r="A178" s="23"/>
      <c r="B178" s="15"/>
      <c r="C178" s="11"/>
      <c r="D178" s="7" t="s">
        <v>32</v>
      </c>
      <c r="E178" s="42" t="s">
        <v>51</v>
      </c>
      <c r="F178" s="43">
        <v>20</v>
      </c>
      <c r="G178" s="43">
        <v>1.32</v>
      </c>
      <c r="H178" s="43">
        <v>0.24</v>
      </c>
      <c r="I178" s="43">
        <v>6.68</v>
      </c>
      <c r="J178" s="43">
        <v>34.799999999999997</v>
      </c>
      <c r="K178" s="44" t="s">
        <v>47</v>
      </c>
      <c r="L178" s="43">
        <v>1.31</v>
      </c>
    </row>
    <row r="179" spans="1:12" ht="15" x14ac:dyDescent="0.25">
      <c r="A179" s="23"/>
      <c r="B179" s="15"/>
      <c r="C179" s="11"/>
      <c r="D179" s="66" t="s">
        <v>128</v>
      </c>
      <c r="E179" s="62" t="s">
        <v>48</v>
      </c>
      <c r="F179" s="43">
        <v>150</v>
      </c>
      <c r="G179" s="43">
        <v>0.69</v>
      </c>
      <c r="H179" s="43">
        <v>0.69</v>
      </c>
      <c r="I179" s="43">
        <v>17.079999999999998</v>
      </c>
      <c r="J179" s="43">
        <v>81.96</v>
      </c>
      <c r="K179" s="65" t="s">
        <v>47</v>
      </c>
      <c r="L179" s="43">
        <v>16.88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33</v>
      </c>
      <c r="E181" s="9"/>
      <c r="F181" s="19">
        <f>SUM(F172:F180)</f>
        <v>900</v>
      </c>
      <c r="G181" s="19">
        <f t="shared" ref="G181:J181" si="39">SUM(G172:G180)</f>
        <v>37.39</v>
      </c>
      <c r="H181" s="19">
        <f t="shared" si="39"/>
        <v>32.707999999999998</v>
      </c>
      <c r="I181" s="19">
        <f t="shared" si="39"/>
        <v>156.42000000000002</v>
      </c>
      <c r="J181" s="19">
        <f t="shared" si="39"/>
        <v>1028.3699999999999</v>
      </c>
      <c r="K181" s="25"/>
      <c r="L181" s="19">
        <f t="shared" ref="L181" si="40">SUM(L172:L180)</f>
        <v>80.72</v>
      </c>
    </row>
    <row r="182" spans="1:12" ht="15" x14ac:dyDescent="0.2">
      <c r="A182" s="29">
        <f>A164</f>
        <v>2</v>
      </c>
      <c r="B182" s="30">
        <f>B164</f>
        <v>5</v>
      </c>
      <c r="C182" s="55" t="s">
        <v>4</v>
      </c>
      <c r="D182" s="56"/>
      <c r="E182" s="31"/>
      <c r="F182" s="32">
        <f>F171+F181</f>
        <v>1540</v>
      </c>
      <c r="G182" s="32">
        <f t="shared" ref="G182" si="41">G171+G181</f>
        <v>67.12</v>
      </c>
      <c r="H182" s="32">
        <f t="shared" ref="H182" si="42">H171+H181</f>
        <v>59.097999999999999</v>
      </c>
      <c r="I182" s="32">
        <f t="shared" ref="I182" si="43">I171+I181</f>
        <v>258.45</v>
      </c>
      <c r="J182" s="32">
        <f t="shared" ref="J182:L182" si="44">J171+J181</f>
        <v>1804.9199999999998</v>
      </c>
      <c r="K182" s="32"/>
      <c r="L182" s="32">
        <f t="shared" si="44"/>
        <v>161.44</v>
      </c>
    </row>
    <row r="183" spans="1:12" x14ac:dyDescent="0.2">
      <c r="A183" s="27"/>
      <c r="B183" s="28"/>
      <c r="C183" s="57" t="s">
        <v>5</v>
      </c>
      <c r="D183" s="57"/>
      <c r="E183" s="57"/>
      <c r="F183" s="34">
        <f>(F22+F37+F55+F73+F92+F111+F127+F146+F163+F182)/(IF(F22=0,0,1)+IF(F37=0,0,1)+IF(F55=0,0,1)+IF(F73=0,0,1)+IF(F92=0,0,1)+IF(F111=0,0,1)+IF(F127=0,0,1)+IF(F146=0,0,1)+IF(F163=0,0,1)+IF(F182=0,0,1))</f>
        <v>1262.7</v>
      </c>
      <c r="G183" s="34">
        <f>(G22+G37+G55+G73+G92+G111+G127+G146+G163+G182)/(IF(G22=0,0,1)+IF(G37=0,0,1)+IF(G55=0,0,1)+IF(G73=0,0,1)+IF(G92=0,0,1)+IF(G111=0,0,1)+IF(G127=0,0,1)+IF(G146=0,0,1)+IF(G163=0,0,1)+IF(G182=0,0,1))</f>
        <v>59.925700000000006</v>
      </c>
      <c r="H183" s="34">
        <f>(H22+H37+H55+H73+H92+H111+H127+H146+H163+H182)/(IF(H22=0,0,1)+IF(H37=0,0,1)+IF(H55=0,0,1)+IF(H73=0,0,1)+IF(H92=0,0,1)+IF(H111=0,0,1)+IF(H127=0,0,1)+IF(H146=0,0,1)+IF(H163=0,0,1)+IF(H182=0,0,1))</f>
        <v>58.000399999999999</v>
      </c>
      <c r="I183" s="34">
        <f>(I22+I37+I55+I73+I92+I111+I127+I146+I163+I182)/(IF(I22=0,0,1)+IF(I37=0,0,1)+IF(I55=0,0,1)+IF(I73=0,0,1)+IF(I92=0,0,1)+IF(I111=0,0,1)+IF(I127=0,0,1)+IF(I146=0,0,1)+IF(I163=0,0,1)+IF(I182=0,0,1))</f>
        <v>219.25299999999999</v>
      </c>
      <c r="J183" s="34">
        <f>(J22+J37+J55+J73+J92+J111+J127+J146+J163+J182)/(IF(J22=0,0,1)+IF(J37=0,0,1)+IF(J55=0,0,1)+IF(J73=0,0,1)+IF(J92=0,0,1)+IF(J111=0,0,1)+IF(J127=0,0,1)+IF(J146=0,0,1)+IF(J163=0,0,1)+IF(J182=0,0,1))</f>
        <v>1573.902</v>
      </c>
      <c r="K183" s="34"/>
      <c r="L183" s="34">
        <f>(L22+L37+L55+L73+L92+L111+L127+L146+L163+L182)/(IF(L22=0,0,1)+IF(L37=0,0,1)+IF(L55=0,0,1)+IF(L73=0,0,1)+IF(L92=0,0,1)+IF(L111=0,0,1)+IF(L127=0,0,1)+IF(L146=0,0,1)+IF(L163=0,0,1)+IF(L182=0,0,1))</f>
        <v>153.36800000000002</v>
      </c>
    </row>
  </sheetData>
  <mergeCells count="14">
    <mergeCell ref="C1:E1"/>
    <mergeCell ref="H1:K1"/>
    <mergeCell ref="H2:K2"/>
    <mergeCell ref="C37:D37"/>
    <mergeCell ref="C55:D55"/>
    <mergeCell ref="C73:D73"/>
    <mergeCell ref="C92:D92"/>
    <mergeCell ref="C22:D22"/>
    <mergeCell ref="C183:E183"/>
    <mergeCell ref="C182:D182"/>
    <mergeCell ref="C111:D111"/>
    <mergeCell ref="C127:D127"/>
    <mergeCell ref="C146:D146"/>
    <mergeCell ref="C163:D1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dcterms:created xsi:type="dcterms:W3CDTF">2022-05-16T14:23:56Z</dcterms:created>
  <dcterms:modified xsi:type="dcterms:W3CDTF">2023-11-14T08:55:25Z</dcterms:modified>
</cp:coreProperties>
</file>